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cristianet\Desktop\"/>
    </mc:Choice>
  </mc:AlternateContent>
  <workbookProtection workbookAlgorithmName="SHA-512" workbookHashValue="ZtWF0l5qbPGvHLuY6U7uoNfubbj/iS3eQF7dDUaJrXSEc0EkEP5v138ARq93Ir9DogsqFL95OoJ3Awlta1xlZQ==" workbookSaltValue="52Om01OnfV64b+01QDk5qg==" workbookSpinCount="100000" lockStructure="1"/>
  <bookViews>
    <workbookView xWindow="360" yWindow="45" windowWidth="10515" windowHeight="4935"/>
  </bookViews>
  <sheets>
    <sheet name="Sumário Executivo" sheetId="33" r:id="rId1"/>
    <sheet name="Regionais- Formalização" sheetId="2" r:id="rId2"/>
    <sheet name="Regionais - Inadimplencia" sheetId="6" state="hidden" r:id="rId3"/>
    <sheet name="Plan1" sheetId="5" state="hidden" r:id="rId4"/>
    <sheet name="Plan2" sheetId="7" state="hidden" r:id="rId5"/>
  </sheets>
  <definedNames>
    <definedName name="_xlnm._FilterDatabase" localSheetId="2" hidden="1">'Regionais - Inadimplencia'!$A$4:$E$857</definedName>
    <definedName name="_xlnm._FilterDatabase" localSheetId="1" hidden="1">'Regionais- Formalização'!$A$17:$F$872</definedName>
    <definedName name="_xlnm._FilterDatabase" localSheetId="0" hidden="1">#REF!</definedName>
  </definedNames>
  <calcPr calcId="162913"/>
</workbook>
</file>

<file path=xl/calcChain.xml><?xml version="1.0" encoding="utf-8"?>
<calcChain xmlns="http://schemas.openxmlformats.org/spreadsheetml/2006/main">
  <c r="M163" i="2" l="1"/>
  <c r="G558" i="2"/>
  <c r="G559" i="2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20" i="2"/>
  <c r="E873" i="2"/>
  <c r="I30" i="33"/>
  <c r="I31" i="33"/>
  <c r="I32" i="33"/>
  <c r="I6" i="33"/>
  <c r="G33" i="33" l="1"/>
  <c r="F534" i="2" l="1"/>
  <c r="F132" i="2" l="1"/>
  <c r="F381" i="2"/>
  <c r="F634" i="2"/>
  <c r="F26" i="2"/>
  <c r="F541" i="2"/>
  <c r="F671" i="2"/>
  <c r="F173" i="2"/>
  <c r="F145" i="2"/>
  <c r="F532" i="2"/>
  <c r="F609" i="2"/>
  <c r="F750" i="2"/>
  <c r="F566" i="2"/>
  <c r="F366" i="2"/>
  <c r="F155" i="2"/>
  <c r="F602" i="2"/>
  <c r="F340" i="2"/>
  <c r="F70" i="2"/>
  <c r="F584" i="2"/>
  <c r="F607" i="2"/>
  <c r="F116" i="2"/>
  <c r="F657" i="2"/>
  <c r="F237" i="2"/>
  <c r="F788" i="2"/>
  <c r="F205" i="2"/>
  <c r="F744" i="2"/>
  <c r="F85" i="2"/>
  <c r="F129" i="2"/>
  <c r="F499" i="2"/>
  <c r="F505" i="2"/>
  <c r="F726" i="2"/>
  <c r="F385" i="2"/>
  <c r="F305" i="2"/>
  <c r="F69" i="2"/>
  <c r="F450" i="2"/>
  <c r="F118" i="2"/>
  <c r="F446" i="2"/>
  <c r="F269" i="2"/>
  <c r="F230" i="2"/>
  <c r="F583" i="2"/>
  <c r="F260" i="2"/>
  <c r="F864" i="2"/>
  <c r="F839" i="2"/>
  <c r="F749" i="2"/>
  <c r="F858" i="2"/>
  <c r="F787" i="2"/>
  <c r="F866" i="2"/>
  <c r="F395" i="2"/>
  <c r="F273" i="2"/>
  <c r="F725" i="2"/>
  <c r="F473" i="2"/>
  <c r="F90" i="2"/>
  <c r="F55" i="2"/>
  <c r="F757" i="2"/>
  <c r="F185" i="2"/>
  <c r="F578" i="2"/>
  <c r="F373" i="2"/>
  <c r="F550" i="2"/>
  <c r="F220" i="2"/>
  <c r="F614" i="2"/>
  <c r="F432" i="2"/>
  <c r="F271" i="2"/>
  <c r="F780" i="2"/>
  <c r="F836" i="2"/>
  <c r="F238" i="2"/>
  <c r="F100" i="2"/>
  <c r="F798" i="2"/>
  <c r="F288" i="2"/>
  <c r="F357" i="2"/>
  <c r="F88" i="2"/>
  <c r="F625" i="2"/>
  <c r="F734" i="2"/>
  <c r="F497" i="2"/>
  <c r="F802" i="2"/>
  <c r="F83" i="2"/>
  <c r="F796" i="2"/>
  <c r="F763" i="2"/>
  <c r="F112" i="2"/>
  <c r="F462" i="2"/>
  <c r="F166" i="2"/>
  <c r="F693" i="2"/>
  <c r="F227" i="2"/>
  <c r="F838" i="2"/>
  <c r="F681" i="2"/>
  <c r="F564" i="2"/>
  <c r="F343" i="2"/>
  <c r="F59" i="2"/>
  <c r="F146" i="2"/>
  <c r="F25" i="2"/>
  <c r="F755" i="2"/>
  <c r="F689" i="2"/>
  <c r="F622" i="2"/>
  <c r="F560" i="2"/>
  <c r="F365" i="2"/>
  <c r="F491" i="2"/>
  <c r="F253" i="2"/>
  <c r="F814" i="2"/>
  <c r="F529" i="2"/>
  <c r="F728" i="2"/>
  <c r="F234" i="2"/>
  <c r="F416" i="2"/>
  <c r="F342" i="2"/>
  <c r="F797" i="2"/>
  <c r="F825" i="2"/>
  <c r="F337" i="2"/>
  <c r="F194" i="2"/>
  <c r="F590" i="2"/>
  <c r="F760" i="2"/>
  <c r="F674" i="2"/>
  <c r="F624" i="2"/>
  <c r="F851" i="2"/>
  <c r="F670" i="2"/>
  <c r="F813" i="2"/>
  <c r="F364" i="2"/>
  <c r="F274" i="2"/>
  <c r="F242" i="2"/>
  <c r="F821" i="2"/>
  <c r="F641" i="2"/>
  <c r="F585" i="2"/>
  <c r="F423" i="2"/>
  <c r="F295" i="2"/>
  <c r="F661" i="2"/>
  <c r="F477" i="2"/>
  <c r="F850" i="2"/>
  <c r="F512" i="2"/>
  <c r="F413" i="2"/>
  <c r="F818" i="2"/>
  <c r="F199" i="2"/>
  <c r="F120" i="2"/>
  <c r="F362" i="2"/>
  <c r="F164" i="2"/>
  <c r="F751" i="2"/>
  <c r="F300" i="2"/>
  <c r="F24" i="2"/>
  <c r="F399" i="2"/>
  <c r="F107" i="2"/>
  <c r="F307" i="2"/>
  <c r="F455" i="2"/>
  <c r="F845" i="2"/>
  <c r="F367" i="2"/>
  <c r="F733" i="2"/>
  <c r="F245" i="2"/>
  <c r="F809" i="2"/>
  <c r="F272" i="2"/>
  <c r="F621" i="2"/>
  <c r="F568" i="2"/>
  <c r="F397" i="2"/>
  <c r="F737" i="2"/>
  <c r="F239" i="2"/>
  <c r="F278" i="2"/>
  <c r="F510" i="2"/>
  <c r="F554" i="2"/>
  <c r="F482" i="2"/>
  <c r="F183" i="2"/>
  <c r="F782" i="2"/>
  <c r="F279" i="2"/>
  <c r="F180" i="2"/>
  <c r="F89" i="2"/>
  <c r="F160" i="2"/>
  <c r="F743" i="2"/>
  <c r="F616" i="2"/>
  <c r="F770" i="2"/>
  <c r="F710" i="2"/>
  <c r="F91" i="2"/>
  <c r="F861" i="2"/>
  <c r="F187" i="2"/>
  <c r="F481" i="2"/>
  <c r="F176" i="2"/>
  <c r="F738" i="2"/>
  <c r="F699" i="2"/>
  <c r="F724" i="2"/>
  <c r="F282" i="2"/>
  <c r="F377" i="2"/>
  <c r="F331" i="2"/>
  <c r="F299" i="2"/>
  <c r="F374" i="2"/>
  <c r="F640" i="2"/>
  <c r="F714" i="2"/>
  <c r="F149" i="2"/>
  <c r="F461" i="2"/>
  <c r="F442" i="2"/>
  <c r="F304" i="2"/>
  <c r="F765" i="2"/>
  <c r="F525" i="2"/>
  <c r="F829" i="2"/>
  <c r="F142" i="2"/>
  <c r="F136" i="2"/>
  <c r="F103" i="2"/>
  <c r="F823" i="2"/>
  <c r="F854" i="2"/>
  <c r="F36" i="2"/>
  <c r="F247" i="2"/>
  <c r="F509" i="2"/>
  <c r="F346" i="2"/>
  <c r="F66" i="2"/>
  <c r="F605" i="2"/>
  <c r="F840" i="2"/>
  <c r="F496" i="2"/>
  <c r="F547" i="2"/>
  <c r="F600" i="2"/>
  <c r="F358" i="2"/>
  <c r="F217" i="2"/>
  <c r="F513" i="2"/>
  <c r="F792" i="2"/>
  <c r="F471" i="2"/>
  <c r="F713" i="2"/>
  <c r="F393" i="2"/>
  <c r="F410" i="2"/>
  <c r="F673" i="2"/>
  <c r="F379" i="2"/>
  <c r="F632" i="2"/>
  <c r="F294" i="2"/>
  <c r="F538" i="2"/>
  <c r="F248" i="2"/>
  <c r="F134" i="2"/>
  <c r="F855" i="2"/>
  <c r="F542" i="2"/>
  <c r="F328" i="2"/>
  <c r="F376" i="2"/>
  <c r="F104" i="2"/>
  <c r="F478" i="2"/>
  <c r="F639" i="2"/>
  <c r="F108" i="2"/>
  <c r="F767" i="2"/>
  <c r="F817" i="2"/>
  <c r="F846" i="2"/>
  <c r="F324" i="2"/>
  <c r="F77" i="2"/>
  <c r="F494" i="2"/>
  <c r="F555" i="2"/>
  <c r="F856" i="2"/>
  <c r="F773" i="2"/>
  <c r="F212" i="2"/>
  <c r="F830" i="2"/>
  <c r="F588" i="2"/>
  <c r="F47" i="2"/>
  <c r="F518" i="2"/>
  <c r="F775" i="2"/>
  <c r="F644" i="2"/>
  <c r="F718" i="2"/>
  <c r="F722" i="2"/>
  <c r="F338" i="2"/>
  <c r="F323" i="2"/>
  <c r="F503" i="2"/>
  <c r="F488" i="2"/>
  <c r="F489" i="2"/>
  <c r="F654" i="2"/>
  <c r="F284" i="2"/>
  <c r="F157" i="2"/>
  <c r="F776" i="2"/>
  <c r="F151" i="2"/>
  <c r="F345" i="2"/>
  <c r="F197" i="2"/>
  <c r="F109" i="2"/>
  <c r="F27" i="2"/>
  <c r="F495" i="2"/>
  <c r="F705" i="2"/>
  <c r="F34" i="2"/>
  <c r="F520" i="2"/>
  <c r="F201" i="2"/>
  <c r="F372" i="2"/>
  <c r="F407" i="2"/>
  <c r="F206" i="2"/>
  <c r="F92" i="2"/>
  <c r="F392" i="2"/>
  <c r="F651" i="2"/>
  <c r="F409" i="2"/>
  <c r="F434" i="2"/>
  <c r="F747" i="2"/>
  <c r="F870" i="2"/>
  <c r="F121" i="2"/>
  <c r="F250" i="2"/>
  <c r="F437" i="2"/>
  <c r="F37" i="2"/>
  <c r="F701" i="2"/>
  <c r="F669" i="2"/>
  <c r="F498" i="2"/>
  <c r="F40" i="2"/>
  <c r="F314" i="2"/>
  <c r="F720" i="2"/>
  <c r="F110" i="2"/>
  <c r="F287" i="2"/>
  <c r="F306" i="2"/>
  <c r="F454" i="2"/>
  <c r="F612" i="2"/>
  <c r="F152" i="2"/>
  <c r="F666" i="2"/>
  <c r="F232" i="2"/>
  <c r="F524" i="2"/>
  <c r="F832" i="2"/>
  <c r="F171" i="2"/>
  <c r="F530" i="2"/>
  <c r="F419" i="2"/>
  <c r="F113" i="2"/>
  <c r="F75" i="2"/>
  <c r="F617" i="2"/>
  <c r="F215" i="2"/>
  <c r="F127" i="2"/>
  <c r="F226" i="2"/>
  <c r="F493" i="2"/>
  <c r="F330" i="2"/>
  <c r="F417" i="2"/>
  <c r="F280" i="2"/>
  <c r="F84" i="2"/>
  <c r="F508" i="2"/>
  <c r="F99" i="2"/>
  <c r="F347" i="2"/>
  <c r="F72" i="2"/>
  <c r="F353" i="2"/>
  <c r="F143" i="2"/>
  <c r="F643" i="2"/>
  <c r="F214" i="2"/>
  <c r="F717" i="2"/>
  <c r="F735" i="2"/>
  <c r="F441" i="2"/>
  <c r="F286" i="2"/>
  <c r="F753" i="2"/>
  <c r="F414" i="2"/>
  <c r="F208" i="2"/>
  <c r="F162" i="2"/>
  <c r="F302" i="2"/>
  <c r="F56" i="2"/>
  <c r="F96" i="2"/>
  <c r="F565" i="2"/>
  <c r="F225" i="2"/>
  <c r="F283" i="2"/>
  <c r="F635" i="2"/>
  <c r="F93" i="2"/>
  <c r="F352" i="2"/>
  <c r="F292" i="2"/>
  <c r="F427" i="2"/>
  <c r="F768" i="2"/>
  <c r="F21" i="2"/>
  <c r="F727" i="2"/>
  <c r="F433" i="2"/>
  <c r="F712" i="2"/>
  <c r="F336" i="2"/>
  <c r="F511" i="2"/>
  <c r="F322" i="2"/>
  <c r="F479" i="2"/>
  <c r="F312" i="2"/>
  <c r="F576" i="2"/>
  <c r="F679" i="2"/>
  <c r="F167" i="2"/>
  <c r="F325" i="2"/>
  <c r="F793" i="2"/>
  <c r="F351" i="2"/>
  <c r="F213" i="2"/>
  <c r="F460" i="2"/>
  <c r="F289" i="2"/>
  <c r="F195" i="2"/>
  <c r="F350" i="2"/>
  <c r="F476" i="2"/>
  <c r="F319" i="2"/>
  <c r="F789" i="2"/>
  <c r="F186" i="2"/>
  <c r="F388" i="2"/>
  <c r="F139" i="2"/>
  <c r="F117" i="2"/>
  <c r="F790" i="2"/>
  <c r="F270" i="2"/>
  <c r="F842" i="2"/>
  <c r="F177" i="2"/>
  <c r="F536" i="2"/>
  <c r="F594" i="2"/>
  <c r="F71" i="2"/>
  <c r="F522" i="2"/>
  <c r="F63" i="2"/>
  <c r="F827" i="2"/>
  <c r="F251" i="2"/>
  <c r="F62" i="2"/>
  <c r="F627" i="2"/>
  <c r="F252" i="2"/>
  <c r="F820" i="2"/>
  <c r="F375" i="2"/>
  <c r="F444" i="2"/>
  <c r="F740" i="2"/>
  <c r="F535" i="2"/>
  <c r="F404" i="2"/>
  <c r="F559" i="2"/>
  <c r="F184" i="2"/>
  <c r="F161" i="2"/>
  <c r="F514" i="2"/>
  <c r="F677" i="2"/>
  <c r="F771" i="2"/>
  <c r="F198" i="2"/>
  <c r="F551" i="2"/>
  <c r="F224" i="2"/>
  <c r="F341" i="2"/>
  <c r="F318" i="2"/>
  <c r="F216" i="2"/>
  <c r="F579" i="2"/>
  <c r="F704" i="2"/>
  <c r="F354" i="2"/>
  <c r="F233" i="2"/>
  <c r="F656" i="2"/>
  <c r="F655" i="2"/>
  <c r="F816" i="2"/>
  <c r="F552" i="2"/>
  <c r="F659" i="2"/>
  <c r="F794" i="2"/>
  <c r="F33" i="2"/>
  <c r="F218" i="2"/>
  <c r="F400" i="2"/>
  <c r="F633" i="2"/>
  <c r="F761" i="2"/>
  <c r="F592" i="2"/>
  <c r="F569" i="2"/>
  <c r="F105" i="2"/>
  <c r="F221" i="2"/>
  <c r="F637" i="2"/>
  <c r="F78" i="2"/>
  <c r="F51" i="2"/>
  <c r="F339" i="2"/>
  <c r="F777" i="2"/>
  <c r="F863" i="2"/>
  <c r="F618" i="2"/>
  <c r="F76" i="2"/>
  <c r="F467" i="2"/>
  <c r="F598" i="2"/>
  <c r="F574" i="2"/>
  <c r="F663" i="2"/>
  <c r="F822" i="2"/>
  <c r="F683" i="2"/>
  <c r="F154" i="2"/>
  <c r="F615" i="2"/>
  <c r="F42" i="2"/>
  <c r="F732" i="2"/>
  <c r="F148" i="2"/>
  <c r="F676" i="2"/>
  <c r="F597" i="2"/>
  <c r="F610" i="2"/>
  <c r="F468" i="2"/>
  <c r="F586" i="2"/>
  <c r="F23" i="2"/>
  <c r="F81" i="2"/>
  <c r="F516" i="2"/>
  <c r="F74" i="2"/>
  <c r="F453" i="2"/>
  <c r="F807" i="2"/>
  <c r="F158" i="2"/>
  <c r="F686" i="2"/>
  <c r="F853" i="2"/>
  <c r="F778" i="2"/>
  <c r="F649" i="2"/>
  <c r="F667" i="2"/>
  <c r="F165" i="2"/>
  <c r="F741" i="2"/>
  <c r="F235" i="2"/>
  <c r="F144" i="2"/>
  <c r="F348" i="2"/>
  <c r="F703" i="2"/>
  <c r="F502" i="2"/>
  <c r="F824" i="2"/>
  <c r="F429" i="2"/>
  <c r="F862" i="2"/>
  <c r="F20" i="2"/>
  <c r="F265" i="2"/>
  <c r="F526" i="2"/>
  <c r="F402" i="2"/>
  <c r="F745" i="2"/>
  <c r="F611" i="2"/>
  <c r="F53" i="2"/>
  <c r="F101" i="2"/>
  <c r="F711" i="2"/>
  <c r="F426" i="2"/>
  <c r="F291" i="2"/>
  <c r="F739" i="2"/>
  <c r="F589" i="2"/>
  <c r="F349" i="2"/>
  <c r="F553" i="2"/>
  <c r="F781" i="2"/>
  <c r="F131" i="2"/>
  <c r="F298" i="2"/>
  <c r="F608" i="2"/>
  <c r="F464" i="2"/>
  <c r="F844" i="2"/>
  <c r="F276" i="2"/>
  <c r="F223" i="2"/>
  <c r="F231" i="2"/>
  <c r="F688" i="2"/>
  <c r="F182" i="2"/>
  <c r="F204" i="2"/>
  <c r="F764" i="2"/>
  <c r="F490" i="2"/>
  <c r="F456" i="2"/>
  <c r="F452" i="2"/>
  <c r="F380" i="2"/>
  <c r="F805" i="2"/>
  <c r="F785" i="2"/>
  <c r="F263" i="2"/>
  <c r="F457" i="2"/>
  <c r="F356" i="2"/>
  <c r="F435" i="2"/>
  <c r="F480" i="2"/>
  <c r="F159" i="2"/>
  <c r="F629" i="2"/>
  <c r="F803" i="2"/>
  <c r="F41" i="2"/>
  <c r="F466" i="2"/>
  <c r="F731" i="2"/>
  <c r="F335" i="2"/>
  <c r="F685" i="2"/>
  <c r="F849" i="2"/>
  <c r="F772" i="2"/>
  <c r="F415" i="2"/>
  <c r="F257" i="2"/>
  <c r="F709" i="2"/>
  <c r="F321" i="2"/>
  <c r="F695" i="2"/>
  <c r="F106" i="2"/>
  <c r="F168" i="2"/>
  <c r="F571" i="2"/>
  <c r="F211" i="2"/>
  <c r="F207" i="2"/>
  <c r="F210" i="2"/>
  <c r="F436" i="2"/>
  <c r="F28" i="2"/>
  <c r="F130" i="2"/>
  <c r="F696" i="2"/>
  <c r="F872" i="2"/>
  <c r="F660" i="2"/>
  <c r="F405" i="2"/>
  <c r="F758" i="2"/>
  <c r="F562" i="2"/>
  <c r="F647" i="2"/>
  <c r="F264" i="2"/>
  <c r="F79" i="2"/>
  <c r="F485" i="2"/>
  <c r="F507" i="2"/>
  <c r="F645" i="2"/>
  <c r="F730" i="2"/>
  <c r="F64" i="2"/>
  <c r="F486" i="2"/>
  <c r="F563" i="2"/>
  <c r="F545" i="2"/>
  <c r="F804" i="2"/>
  <c r="F684" i="2"/>
  <c r="F391" i="2"/>
  <c r="F556" i="2"/>
  <c r="F371" i="2"/>
  <c r="F301" i="2"/>
  <c r="F398" i="2"/>
  <c r="F795" i="2"/>
  <c r="F729" i="2"/>
  <c r="F658" i="2"/>
  <c r="F548" i="2"/>
  <c r="F133" i="2"/>
  <c r="F73" i="2"/>
  <c r="F57" i="2"/>
  <c r="F487" i="2"/>
  <c r="F308" i="2"/>
  <c r="F190" i="2"/>
  <c r="F285" i="2"/>
  <c r="F256" i="2"/>
  <c r="F424" i="2"/>
  <c r="F678" i="2"/>
  <c r="F459" i="2"/>
  <c r="F181" i="2"/>
  <c r="F189" i="2"/>
  <c r="F857" i="2"/>
  <c r="F447" i="2"/>
  <c r="F382" i="2"/>
  <c r="F680" i="2"/>
  <c r="F596" i="2"/>
  <c r="F668" i="2"/>
  <c r="F572" i="2"/>
  <c r="F222" i="2"/>
  <c r="F431" i="2"/>
  <c r="F469" i="2"/>
  <c r="F603" i="2"/>
  <c r="F87" i="2"/>
  <c r="F593" i="2"/>
  <c r="F141" i="2"/>
  <c r="F759" i="2"/>
  <c r="F544" i="2"/>
  <c r="F243" i="2"/>
  <c r="F178" i="2"/>
  <c r="F175" i="2"/>
  <c r="F179" i="2"/>
  <c r="F582" i="2"/>
  <c r="F255" i="2"/>
  <c r="F412" i="2"/>
  <c r="F29" i="2"/>
  <c r="F867" i="2"/>
  <c r="F196" i="2"/>
  <c r="F360" i="2"/>
  <c r="F439" i="2"/>
  <c r="F702" i="2"/>
  <c r="F557" i="2"/>
  <c r="F359" i="2"/>
  <c r="F244" i="2"/>
  <c r="F39" i="2"/>
  <c r="F163" i="2"/>
  <c r="F111" i="2"/>
  <c r="F716" i="2"/>
  <c r="F549" i="2"/>
  <c r="F470" i="2"/>
  <c r="F119" i="2"/>
  <c r="F50" i="2"/>
  <c r="F865" i="2"/>
  <c r="F868" i="2"/>
  <c r="F580" i="2"/>
  <c r="F124" i="2"/>
  <c r="F169" i="2"/>
  <c r="F811" i="2"/>
  <c r="F38" i="2"/>
  <c r="F691" i="2"/>
  <c r="F60" i="2"/>
  <c r="F451" i="2"/>
  <c r="F406" i="2"/>
  <c r="F672" i="2"/>
  <c r="F682" i="2"/>
  <c r="F43" i="2"/>
  <c r="F411" i="2"/>
  <c r="F847" i="2"/>
  <c r="F30" i="2"/>
  <c r="F630" i="2"/>
  <c r="F389" i="2"/>
  <c r="F138" i="2"/>
  <c r="F401" i="2"/>
  <c r="F694" i="2"/>
  <c r="F869" i="2"/>
  <c r="F786" i="2"/>
  <c r="F387" i="2"/>
  <c r="F296" i="2"/>
  <c r="F268" i="2"/>
  <c r="F808" i="2"/>
  <c r="F799" i="2"/>
  <c r="F126" i="2"/>
  <c r="F65" i="2"/>
  <c r="F313" i="2"/>
  <c r="F135" i="2"/>
  <c r="F540" i="2"/>
  <c r="F506" i="2"/>
  <c r="F806" i="2"/>
  <c r="F332" i="2"/>
  <c r="F122" i="2"/>
  <c r="F484" i="2"/>
  <c r="F369" i="2"/>
  <c r="F115" i="2"/>
  <c r="F128" i="2"/>
  <c r="F48" i="2"/>
  <c r="F748" i="2"/>
  <c r="F475" i="2"/>
  <c r="F531" i="2"/>
  <c r="F619" i="2"/>
  <c r="F762" i="2"/>
  <c r="F52" i="2"/>
  <c r="F528" i="2"/>
  <c r="F646" i="2"/>
  <c r="F800" i="2"/>
  <c r="F719" i="2"/>
  <c r="F297" i="2"/>
  <c r="F721" i="2"/>
  <c r="F626" i="2"/>
  <c r="F316" i="2"/>
  <c r="F370" i="2"/>
  <c r="F293" i="2"/>
  <c r="F543" i="2"/>
  <c r="F191" i="2"/>
  <c r="F664" i="2"/>
  <c r="F628" i="2"/>
  <c r="F570" i="2"/>
  <c r="F156" i="2"/>
  <c r="F95" i="2"/>
  <c r="F277" i="2"/>
  <c r="F517" i="2"/>
  <c r="F422" i="2"/>
  <c r="F98" i="2"/>
  <c r="F708" i="2"/>
  <c r="F690" i="2"/>
  <c r="F606" i="2"/>
  <c r="F394" i="2"/>
  <c r="F82" i="2"/>
  <c r="F754" i="2"/>
  <c r="F831" i="2"/>
  <c r="F558" i="2"/>
  <c r="F828" i="2"/>
  <c r="F604" i="2"/>
  <c r="F636" i="2"/>
  <c r="F848" i="2"/>
  <c r="F591" i="2"/>
  <c r="F396" i="2"/>
  <c r="F801" i="2"/>
  <c r="F383" i="2"/>
  <c r="F500" i="2"/>
  <c r="F384" i="2"/>
  <c r="F706" i="2"/>
  <c r="F697" i="2"/>
  <c r="F843" i="2"/>
  <c r="F871" i="2"/>
  <c r="F791" i="2"/>
  <c r="F521" i="2"/>
  <c r="F378" i="2"/>
  <c r="F458" i="2"/>
  <c r="F546" i="2"/>
  <c r="F61" i="2"/>
  <c r="F355" i="2"/>
  <c r="F601" i="2"/>
  <c r="F240" i="2"/>
  <c r="F315" i="2"/>
  <c r="F698" i="2"/>
  <c r="F837" i="2"/>
  <c r="F68" i="2"/>
  <c r="F430" i="2"/>
  <c r="F140" i="2"/>
  <c r="F652" i="2"/>
  <c r="F320" i="2"/>
  <c r="F752" i="2"/>
  <c r="F174" i="2"/>
  <c r="F613" i="2"/>
  <c r="F620" i="2"/>
  <c r="F254" i="2"/>
  <c r="F723" i="2"/>
  <c r="F80" i="2"/>
  <c r="F774" i="2"/>
  <c r="F595" i="2"/>
  <c r="F35" i="2"/>
  <c r="F192" i="2"/>
  <c r="F249" i="2"/>
  <c r="F440" i="2"/>
  <c r="F810" i="2"/>
  <c r="F833" i="2"/>
  <c r="F123" i="2"/>
  <c r="F363" i="2"/>
  <c r="F463" i="2"/>
  <c r="F736" i="2"/>
  <c r="F859" i="2"/>
  <c r="F587" i="2"/>
  <c r="F648" i="2"/>
  <c r="F86" i="2"/>
  <c r="F692" i="2"/>
  <c r="F267" i="2"/>
  <c r="F275" i="2"/>
  <c r="F147" i="2"/>
  <c r="F783" i="2"/>
  <c r="F449" i="2"/>
  <c r="F561" i="2"/>
  <c r="F311" i="2"/>
  <c r="F310" i="2"/>
  <c r="F172" i="2"/>
  <c r="F599" i="2"/>
  <c r="F153" i="2"/>
  <c r="F812" i="2"/>
  <c r="F329" i="2"/>
  <c r="F474" i="2"/>
  <c r="F420" i="2"/>
  <c r="F834" i="2"/>
  <c r="F102" i="2"/>
  <c r="F229" i="2"/>
  <c r="F22" i="2"/>
  <c r="F472" i="2"/>
  <c r="F281" i="2"/>
  <c r="F241" i="2"/>
  <c r="F326" i="2"/>
  <c r="F766" i="2"/>
  <c r="F623" i="2"/>
  <c r="F483" i="2"/>
  <c r="F523" i="2"/>
  <c r="F228" i="2"/>
  <c r="F150" i="2"/>
  <c r="F418" i="2"/>
  <c r="F44" i="2"/>
  <c r="F675" i="2"/>
  <c r="F631" i="2"/>
  <c r="F309" i="2"/>
  <c r="F662" i="2"/>
  <c r="F841" i="2"/>
  <c r="F527" i="2"/>
  <c r="F303" i="2"/>
  <c r="F258" i="2"/>
  <c r="F519" i="2"/>
  <c r="F114" i="2"/>
  <c r="F448" i="2"/>
  <c r="F317" i="2"/>
  <c r="F577" i="2"/>
  <c r="F443" i="2"/>
  <c r="F779" i="2"/>
  <c r="F756" i="2"/>
  <c r="F327" i="2"/>
  <c r="F501" i="2"/>
  <c r="F438" i="2"/>
  <c r="F835" i="2"/>
  <c r="F815" i="2"/>
  <c r="F408" i="2"/>
  <c r="F769" i="2"/>
  <c r="F94" i="2"/>
  <c r="F638" i="2"/>
  <c r="F236" i="2"/>
  <c r="F860" i="2"/>
  <c r="F344" i="2"/>
  <c r="F390" i="2"/>
  <c r="F262" i="2"/>
  <c r="F200" i="2"/>
  <c r="F826" i="2"/>
  <c r="F49" i="2"/>
  <c r="F504" i="2"/>
  <c r="F333" i="2"/>
  <c r="F137" i="2"/>
  <c r="F361" i="2"/>
  <c r="F403" i="2"/>
  <c r="F386" i="2"/>
  <c r="F54" i="2"/>
  <c r="F465" i="2"/>
  <c r="F425" i="2"/>
  <c r="F58" i="2"/>
  <c r="F188" i="2"/>
  <c r="F642" i="2"/>
  <c r="F46" i="2"/>
  <c r="F819" i="2"/>
  <c r="F97" i="2"/>
  <c r="F203" i="2"/>
  <c r="F67" i="2"/>
  <c r="F567" i="2"/>
  <c r="F700" i="2"/>
  <c r="F573" i="2"/>
  <c r="F665" i="2"/>
  <c r="F31" i="2"/>
  <c r="F539" i="2"/>
  <c r="F259" i="2"/>
  <c r="F202" i="2"/>
  <c r="F32" i="2"/>
  <c r="F428" i="2"/>
  <c r="F209" i="2"/>
  <c r="F290" i="2"/>
  <c r="F746" i="2"/>
  <c r="F515" i="2"/>
  <c r="F742" i="2"/>
  <c r="F653" i="2"/>
  <c r="F533" i="2"/>
  <c r="F537" i="2"/>
  <c r="F125" i="2"/>
  <c r="F581" i="2"/>
  <c r="F368" i="2"/>
  <c r="F334" i="2"/>
  <c r="F575" i="2"/>
  <c r="F45" i="2"/>
  <c r="F492" i="2"/>
  <c r="F261" i="2"/>
  <c r="F715" i="2"/>
  <c r="F170" i="2"/>
  <c r="F421" i="2"/>
  <c r="F193" i="2"/>
  <c r="F852" i="2"/>
  <c r="F246" i="2"/>
  <c r="F650" i="2"/>
  <c r="F266" i="2"/>
  <c r="F219" i="2"/>
  <c r="F707" i="2"/>
  <c r="F687" i="2"/>
  <c r="F445" i="2"/>
  <c r="F784" i="2"/>
  <c r="C33" i="33" l="1"/>
  <c r="N74" i="2"/>
  <c r="H16" i="33" l="1"/>
  <c r="H11" i="33"/>
  <c r="H12" i="33"/>
  <c r="H21" i="33"/>
  <c r="H8" i="33"/>
  <c r="H6" i="33"/>
  <c r="H13" i="33"/>
  <c r="H28" i="33"/>
  <c r="H18" i="33"/>
  <c r="H29" i="33"/>
  <c r="H32" i="33"/>
  <c r="H9" i="33"/>
  <c r="H24" i="33"/>
  <c r="H14" i="33"/>
  <c r="H25" i="33"/>
  <c r="H19" i="33"/>
  <c r="H23" i="33"/>
  <c r="H10" i="33"/>
  <c r="H17" i="33"/>
  <c r="H31" i="33"/>
  <c r="H30" i="33"/>
  <c r="H27" i="33"/>
  <c r="H15" i="33"/>
  <c r="H20" i="33"/>
  <c r="H26" i="33"/>
  <c r="H22" i="33"/>
  <c r="H7" i="33"/>
  <c r="N30" i="2"/>
  <c r="N146" i="2"/>
  <c r="N92" i="2"/>
  <c r="N62" i="2"/>
  <c r="N113" i="2"/>
  <c r="N154" i="2"/>
  <c r="N137" i="2"/>
  <c r="N72" i="2"/>
  <c r="N36" i="2"/>
  <c r="N116" i="2"/>
  <c r="N120" i="2"/>
  <c r="N81" i="2"/>
  <c r="N129" i="2"/>
  <c r="N104" i="2"/>
  <c r="N133" i="2"/>
  <c r="N107" i="2"/>
  <c r="N130" i="2"/>
  <c r="N79" i="2"/>
  <c r="N55" i="2"/>
  <c r="N95" i="2"/>
  <c r="N124" i="2"/>
  <c r="N135" i="2"/>
  <c r="N155" i="2"/>
  <c r="N108" i="2"/>
  <c r="N70" i="2"/>
  <c r="N77" i="2"/>
  <c r="N160" i="2"/>
  <c r="D10" i="33"/>
  <c r="N57" i="2"/>
  <c r="N109" i="2"/>
  <c r="N42" i="2"/>
  <c r="N150" i="2"/>
  <c r="N142" i="2"/>
  <c r="N106" i="2"/>
  <c r="N131" i="2"/>
  <c r="N65" i="2"/>
  <c r="N126" i="2"/>
  <c r="N69" i="2"/>
  <c r="N48" i="2"/>
  <c r="N138" i="2"/>
  <c r="N89" i="2"/>
  <c r="N43" i="2"/>
  <c r="N26" i="2"/>
  <c r="N123" i="2"/>
  <c r="N85" i="2"/>
  <c r="N82" i="2"/>
  <c r="N59" i="2"/>
  <c r="N122" i="2"/>
  <c r="N35" i="2"/>
  <c r="N50" i="2"/>
  <c r="N32" i="2"/>
  <c r="N102" i="2"/>
  <c r="N49" i="2"/>
  <c r="N44" i="2"/>
  <c r="N143" i="2"/>
  <c r="N60" i="2"/>
  <c r="N134" i="2"/>
  <c r="N93" i="2"/>
  <c r="N114" i="2"/>
  <c r="N27" i="2"/>
  <c r="N84" i="2"/>
  <c r="N73" i="2"/>
  <c r="N153" i="2"/>
  <c r="N119" i="2"/>
  <c r="N21" i="2"/>
  <c r="N87" i="2"/>
  <c r="N56" i="2"/>
  <c r="N162" i="2"/>
  <c r="N88" i="2"/>
  <c r="N117" i="2"/>
  <c r="N22" i="2"/>
  <c r="N90" i="2"/>
  <c r="N58" i="2"/>
  <c r="N157" i="2"/>
  <c r="N121" i="2"/>
  <c r="N33" i="2"/>
  <c r="N158" i="2"/>
  <c r="N148" i="2"/>
  <c r="N28" i="2"/>
  <c r="N23" i="2"/>
  <c r="N128" i="2"/>
  <c r="N47" i="2"/>
  <c r="N94" i="2"/>
  <c r="N68" i="2"/>
  <c r="N31" i="2"/>
  <c r="N34" i="2"/>
  <c r="N151" i="2"/>
  <c r="N111" i="2"/>
  <c r="N66" i="2"/>
  <c r="N54" i="2"/>
  <c r="N40" i="2"/>
  <c r="N127" i="2"/>
  <c r="N38" i="2"/>
  <c r="N53" i="2"/>
  <c r="N41" i="2"/>
  <c r="N100" i="2"/>
  <c r="N96" i="2"/>
  <c r="N24" i="2"/>
  <c r="N98" i="2"/>
  <c r="N103" i="2"/>
  <c r="N46" i="2"/>
  <c r="N141" i="2"/>
  <c r="N91" i="2"/>
  <c r="N45" i="2"/>
  <c r="N51" i="2"/>
  <c r="N152" i="2"/>
  <c r="N64" i="2"/>
  <c r="N147" i="2"/>
  <c r="N29" i="2"/>
  <c r="N25" i="2"/>
  <c r="N159" i="2"/>
  <c r="N61" i="2"/>
  <c r="N144" i="2"/>
  <c r="N78" i="2"/>
  <c r="N63" i="2"/>
  <c r="N80" i="2"/>
  <c r="N161" i="2"/>
  <c r="N86" i="2"/>
  <c r="N140" i="2"/>
  <c r="N156" i="2"/>
  <c r="N112" i="2"/>
  <c r="N99" i="2"/>
  <c r="N132" i="2"/>
  <c r="N118" i="2"/>
  <c r="N83" i="2"/>
  <c r="N125" i="2"/>
  <c r="N105" i="2"/>
  <c r="N110" i="2"/>
  <c r="N139" i="2"/>
  <c r="N67" i="2"/>
  <c r="N97" i="2"/>
  <c r="N101" i="2"/>
  <c r="N37" i="2"/>
  <c r="N145" i="2"/>
  <c r="N39" i="2"/>
  <c r="N71" i="2"/>
  <c r="N136" i="2"/>
  <c r="N75" i="2"/>
  <c r="N149" i="2"/>
  <c r="N76" i="2"/>
  <c r="N115" i="2"/>
  <c r="N52" i="2"/>
  <c r="N20" i="2"/>
  <c r="O20" i="2" s="1"/>
  <c r="D31" i="33"/>
  <c r="D27" i="33"/>
  <c r="D23" i="33"/>
  <c r="D19" i="33"/>
  <c r="D15" i="33"/>
  <c r="D7" i="33"/>
  <c r="D32" i="33"/>
  <c r="D28" i="33"/>
  <c r="D24" i="33"/>
  <c r="D20" i="33"/>
  <c r="D16" i="33"/>
  <c r="D12" i="33"/>
  <c r="D33" i="33"/>
  <c r="D29" i="33"/>
  <c r="D25" i="33"/>
  <c r="D21" i="33"/>
  <c r="D17" i="33"/>
  <c r="D13" i="33"/>
  <c r="D9" i="33"/>
  <c r="D11" i="33"/>
  <c r="D8" i="33"/>
  <c r="D6" i="33"/>
  <c r="D30" i="33"/>
  <c r="D26" i="33"/>
  <c r="D22" i="33"/>
  <c r="D18" i="33"/>
  <c r="D14" i="33"/>
  <c r="H33" i="33" l="1"/>
  <c r="N163" i="2" l="1"/>
  <c r="F873" i="2" l="1"/>
  <c r="N18" i="33"/>
  <c r="L18" i="33"/>
  <c r="BQ86" i="2" l="1"/>
  <c r="D12" i="2" s="1"/>
  <c r="BI208" i="2"/>
  <c r="BJ178" i="2" s="1"/>
  <c r="BA134" i="2"/>
  <c r="BB58" i="2" s="1"/>
  <c r="AS109" i="2"/>
  <c r="AT96" i="2" s="1"/>
  <c r="AK39" i="2"/>
  <c r="AC175" i="2"/>
  <c r="U99" i="2"/>
  <c r="AL23" i="2" l="1"/>
  <c r="AL34" i="2"/>
  <c r="AL38" i="2"/>
  <c r="AL21" i="2"/>
  <c r="AL39" i="2"/>
  <c r="AL36" i="2"/>
  <c r="AL25" i="2"/>
  <c r="AL31" i="2"/>
  <c r="AL20" i="2"/>
  <c r="AM20" i="2" s="1"/>
  <c r="AL27" i="2"/>
  <c r="AL33" i="2"/>
  <c r="AL30" i="2"/>
  <c r="AL35" i="2"/>
  <c r="AL24" i="2"/>
  <c r="AL28" i="2"/>
  <c r="AL32" i="2"/>
  <c r="AL29" i="2"/>
  <c r="AL22" i="2"/>
  <c r="AL37" i="2"/>
  <c r="AD29" i="2"/>
  <c r="AD94" i="2"/>
  <c r="AD163" i="2"/>
  <c r="AD114" i="2"/>
  <c r="AD96" i="2"/>
  <c r="AD127" i="2"/>
  <c r="AD104" i="2"/>
  <c r="AD30" i="2"/>
  <c r="AD142" i="2"/>
  <c r="AD108" i="2"/>
  <c r="AD90" i="2"/>
  <c r="AD48" i="2"/>
  <c r="AD132" i="2"/>
  <c r="AD89" i="2"/>
  <c r="AD112" i="2"/>
  <c r="AD20" i="2"/>
  <c r="AE20" i="2" s="1"/>
  <c r="AE21" i="2" s="1"/>
  <c r="AE22" i="2" s="1"/>
  <c r="AE23" i="2" s="1"/>
  <c r="AD28" i="2"/>
  <c r="AD40" i="2"/>
  <c r="AD43" i="2"/>
  <c r="AD47" i="2"/>
  <c r="AD87" i="2"/>
  <c r="AD75" i="2"/>
  <c r="AD113" i="2"/>
  <c r="AD133" i="2"/>
  <c r="AD27" i="2"/>
  <c r="AD64" i="2"/>
  <c r="AD139" i="2"/>
  <c r="AD79" i="2"/>
  <c r="AD149" i="2"/>
  <c r="AD135" i="2"/>
  <c r="AD155" i="2"/>
  <c r="AD31" i="2"/>
  <c r="AD32" i="2"/>
  <c r="AD143" i="2"/>
  <c r="AD136" i="2"/>
  <c r="AD119" i="2"/>
  <c r="AD37" i="2"/>
  <c r="AD125" i="2"/>
  <c r="AD129" i="2"/>
  <c r="AD169" i="2"/>
  <c r="AD98" i="2"/>
  <c r="AD165" i="2"/>
  <c r="AD70" i="2"/>
  <c r="AD57" i="2"/>
  <c r="AD175" i="2"/>
  <c r="AD109" i="2"/>
  <c r="AD107" i="2"/>
  <c r="AD174" i="2"/>
  <c r="AD52" i="2"/>
  <c r="AD42" i="2"/>
  <c r="AD167" i="2"/>
  <c r="AD138" i="2"/>
  <c r="AD34" i="2"/>
  <c r="AD146" i="2"/>
  <c r="AD153" i="2"/>
  <c r="AD46" i="2"/>
  <c r="AD144" i="2"/>
  <c r="AD69" i="2"/>
  <c r="AD100" i="2"/>
  <c r="AD63" i="2"/>
  <c r="AD92" i="2"/>
  <c r="AD78" i="2"/>
  <c r="AD26" i="2"/>
  <c r="AD103" i="2"/>
  <c r="AD71" i="2"/>
  <c r="AD168" i="2"/>
  <c r="AD81" i="2"/>
  <c r="AD156" i="2"/>
  <c r="AD145" i="2"/>
  <c r="AD56" i="2"/>
  <c r="AD36" i="2"/>
  <c r="AD44" i="2"/>
  <c r="AD39" i="2"/>
  <c r="AD106" i="2"/>
  <c r="AD67" i="2"/>
  <c r="AD102" i="2"/>
  <c r="AD120" i="2"/>
  <c r="AD86" i="2"/>
  <c r="AD58" i="2"/>
  <c r="AD111" i="2"/>
  <c r="AD154" i="2"/>
  <c r="AD65" i="2"/>
  <c r="AD45" i="2"/>
  <c r="AD33" i="2"/>
  <c r="AD85" i="2"/>
  <c r="AD61" i="2"/>
  <c r="AD121" i="2"/>
  <c r="AD122" i="2"/>
  <c r="AD41" i="2"/>
  <c r="AD164" i="2"/>
  <c r="AD172" i="2"/>
  <c r="AD99" i="2"/>
  <c r="AD59" i="2"/>
  <c r="AD110" i="2"/>
  <c r="AD147" i="2"/>
  <c r="AD166" i="2"/>
  <c r="AD91" i="2"/>
  <c r="AD123" i="2"/>
  <c r="AD77" i="2"/>
  <c r="AD173" i="2"/>
  <c r="AD128" i="2"/>
  <c r="AD93" i="2"/>
  <c r="AD68" i="2"/>
  <c r="AD151" i="2"/>
  <c r="AD158" i="2"/>
  <c r="AD141" i="2"/>
  <c r="AD140" i="2"/>
  <c r="AD51" i="2"/>
  <c r="AD161" i="2"/>
  <c r="AD97" i="2"/>
  <c r="AD62" i="2"/>
  <c r="AD50" i="2"/>
  <c r="AD162" i="2"/>
  <c r="AD137" i="2"/>
  <c r="AD118" i="2"/>
  <c r="AD74" i="2"/>
  <c r="AD124" i="2"/>
  <c r="AD170" i="2"/>
  <c r="AD150" i="2"/>
  <c r="AD130" i="2"/>
  <c r="AD23" i="2"/>
  <c r="AD171" i="2"/>
  <c r="AD66" i="2"/>
  <c r="AD88" i="2"/>
  <c r="AD152" i="2"/>
  <c r="AD126" i="2"/>
  <c r="AD21" i="2"/>
  <c r="AD148" i="2"/>
  <c r="AD131" i="2"/>
  <c r="AD83" i="2"/>
  <c r="AD25" i="2"/>
  <c r="AD160" i="2"/>
  <c r="AD115" i="2"/>
  <c r="AD80" i="2"/>
  <c r="AD38" i="2"/>
  <c r="AD117" i="2"/>
  <c r="AD60" i="2"/>
  <c r="AD134" i="2"/>
  <c r="AD49" i="2"/>
  <c r="AD35" i="2"/>
  <c r="AD53" i="2"/>
  <c r="AD55" i="2"/>
  <c r="AD22" i="2"/>
  <c r="AD95" i="2"/>
  <c r="AD101" i="2"/>
  <c r="AD159" i="2"/>
  <c r="AD72" i="2"/>
  <c r="AD82" i="2"/>
  <c r="AD84" i="2"/>
  <c r="AD105" i="2"/>
  <c r="AD116" i="2"/>
  <c r="AD76" i="2"/>
  <c r="AD73" i="2"/>
  <c r="AD157" i="2"/>
  <c r="AD54" i="2"/>
  <c r="AD24" i="2"/>
  <c r="V66" i="2"/>
  <c r="V97" i="2"/>
  <c r="V24" i="2"/>
  <c r="V70" i="2"/>
  <c r="V57" i="2"/>
  <c r="V77" i="2"/>
  <c r="V89" i="2"/>
  <c r="V61" i="2"/>
  <c r="V54" i="2"/>
  <c r="V42" i="2"/>
  <c r="V51" i="2"/>
  <c r="V33" i="2"/>
  <c r="V56" i="2"/>
  <c r="V46" i="2"/>
  <c r="V74" i="2"/>
  <c r="V55" i="2"/>
  <c r="V60" i="2"/>
  <c r="V45" i="2"/>
  <c r="V28" i="2"/>
  <c r="V99" i="2"/>
  <c r="V23" i="2"/>
  <c r="V84" i="2"/>
  <c r="V68" i="2"/>
  <c r="V80" i="2"/>
  <c r="V30" i="2"/>
  <c r="V48" i="2"/>
  <c r="V22" i="2"/>
  <c r="V59" i="2"/>
  <c r="V64" i="2"/>
  <c r="V83" i="2"/>
  <c r="V85" i="2"/>
  <c r="V88" i="2"/>
  <c r="V69" i="2"/>
  <c r="V86" i="2"/>
  <c r="V94" i="2"/>
  <c r="V96" i="2"/>
  <c r="V91" i="2"/>
  <c r="V47" i="2"/>
  <c r="V63" i="2"/>
  <c r="V29" i="2"/>
  <c r="V73" i="2"/>
  <c r="V21" i="2"/>
  <c r="V71" i="2"/>
  <c r="V44" i="2"/>
  <c r="V40" i="2"/>
  <c r="V37" i="2"/>
  <c r="V65" i="2"/>
  <c r="V32" i="2"/>
  <c r="V36" i="2"/>
  <c r="V93" i="2"/>
  <c r="V43" i="2"/>
  <c r="V58" i="2"/>
  <c r="V82" i="2"/>
  <c r="V95" i="2"/>
  <c r="V20" i="2"/>
  <c r="W20" i="2" s="1"/>
  <c r="V38" i="2"/>
  <c r="V98" i="2"/>
  <c r="V50" i="2"/>
  <c r="V78" i="2"/>
  <c r="V81" i="2"/>
  <c r="V26" i="2"/>
  <c r="V49" i="2"/>
  <c r="V41" i="2"/>
  <c r="V76" i="2"/>
  <c r="V92" i="2"/>
  <c r="V67" i="2"/>
  <c r="V25" i="2"/>
  <c r="V53" i="2"/>
  <c r="V52" i="2"/>
  <c r="V62" i="2"/>
  <c r="V79" i="2"/>
  <c r="V87" i="2"/>
  <c r="V39" i="2"/>
  <c r="V72" i="2"/>
  <c r="V35" i="2"/>
  <c r="V90" i="2"/>
  <c r="V31" i="2"/>
  <c r="V75" i="2"/>
  <c r="V34" i="2"/>
  <c r="V27" i="2"/>
  <c r="D7" i="2"/>
  <c r="BR52" i="2"/>
  <c r="BR38" i="2"/>
  <c r="BR76" i="2"/>
  <c r="BR71" i="2"/>
  <c r="BR75" i="2"/>
  <c r="BR30" i="2"/>
  <c r="BR21" i="2"/>
  <c r="BR78" i="2"/>
  <c r="BR74" i="2"/>
  <c r="BR64" i="2"/>
  <c r="BR63" i="2"/>
  <c r="BR84" i="2"/>
  <c r="BR80" i="2"/>
  <c r="BR68" i="2"/>
  <c r="BR73" i="2"/>
  <c r="BR67" i="2"/>
  <c r="BR37" i="2"/>
  <c r="BR26" i="2"/>
  <c r="BR60" i="2"/>
  <c r="BR46" i="2"/>
  <c r="BR70" i="2"/>
  <c r="BR53" i="2"/>
  <c r="BR65" i="2"/>
  <c r="BR57" i="2"/>
  <c r="BR47" i="2"/>
  <c r="BR22" i="2"/>
  <c r="BR25" i="2"/>
  <c r="BR79" i="2"/>
  <c r="BR72" i="2"/>
  <c r="BR48" i="2"/>
  <c r="BR24" i="2"/>
  <c r="BR41" i="2"/>
  <c r="BR83" i="2"/>
  <c r="BJ30" i="2"/>
  <c r="BJ162" i="2"/>
  <c r="BJ28" i="2"/>
  <c r="BJ127" i="2"/>
  <c r="BJ143" i="2"/>
  <c r="BJ61" i="2"/>
  <c r="BJ54" i="2"/>
  <c r="BJ195" i="2"/>
  <c r="BJ85" i="2"/>
  <c r="BJ59" i="2"/>
  <c r="BJ50" i="2"/>
  <c r="BJ21" i="2"/>
  <c r="BJ185" i="2"/>
  <c r="BJ140" i="2"/>
  <c r="BJ80" i="2"/>
  <c r="BJ110" i="2"/>
  <c r="BJ189" i="2"/>
  <c r="BJ153" i="2"/>
  <c r="BJ88" i="2"/>
  <c r="BJ193" i="2"/>
  <c r="BJ114" i="2"/>
  <c r="BJ133" i="2"/>
  <c r="BJ197" i="2"/>
  <c r="BJ118" i="2"/>
  <c r="BJ29" i="2"/>
  <c r="BJ166" i="2"/>
  <c r="BJ20" i="2"/>
  <c r="BK20" i="2" s="1"/>
  <c r="BJ63" i="2"/>
  <c r="BJ157" i="2"/>
  <c r="BJ154" i="2"/>
  <c r="BJ165" i="2"/>
  <c r="BJ79" i="2"/>
  <c r="BJ89" i="2"/>
  <c r="BJ119" i="2"/>
  <c r="BJ184" i="2"/>
  <c r="BJ200" i="2"/>
  <c r="BJ136" i="2"/>
  <c r="BJ81" i="2"/>
  <c r="BJ111" i="2"/>
  <c r="BJ46" i="2"/>
  <c r="BJ159" i="2"/>
  <c r="BJ146" i="2"/>
  <c r="BJ60" i="2"/>
  <c r="BJ186" i="2"/>
  <c r="BJ191" i="2"/>
  <c r="BJ180" i="2"/>
  <c r="BJ177" i="2"/>
  <c r="BJ198" i="2"/>
  <c r="BJ141" i="2"/>
  <c r="BJ112" i="2"/>
  <c r="BJ135" i="2"/>
  <c r="BJ91" i="2"/>
  <c r="BJ196" i="2"/>
  <c r="BJ97" i="2"/>
  <c r="BJ132" i="2"/>
  <c r="BJ152" i="2"/>
  <c r="BJ116" i="2"/>
  <c r="BJ202" i="2"/>
  <c r="BJ66" i="2"/>
  <c r="BJ115" i="2"/>
  <c r="BJ64" i="2"/>
  <c r="BB112" i="2"/>
  <c r="BB62" i="2"/>
  <c r="BB42" i="2"/>
  <c r="BB111" i="2"/>
  <c r="BB67" i="2"/>
  <c r="BB32" i="2"/>
  <c r="BB91" i="2"/>
  <c r="BB80" i="2"/>
  <c r="BB27" i="2"/>
  <c r="BB119" i="2"/>
  <c r="BB114" i="2"/>
  <c r="BB88" i="2"/>
  <c r="BB43" i="2"/>
  <c r="BB73" i="2"/>
  <c r="BB83" i="2"/>
  <c r="D10" i="2"/>
  <c r="BB50" i="2"/>
  <c r="BB131" i="2"/>
  <c r="BB126" i="2"/>
  <c r="BB41" i="2"/>
  <c r="BB68" i="2"/>
  <c r="BB78" i="2"/>
  <c r="BB37" i="2"/>
  <c r="BB108" i="2"/>
  <c r="BB52" i="2"/>
  <c r="BB30" i="2"/>
  <c r="BB117" i="2"/>
  <c r="BB99" i="2"/>
  <c r="BB129" i="2"/>
  <c r="BB34" i="2"/>
  <c r="BB23" i="2"/>
  <c r="BB46" i="2"/>
  <c r="BB87" i="2"/>
  <c r="BB115" i="2"/>
  <c r="BB40" i="2"/>
  <c r="BB70" i="2"/>
  <c r="BB98" i="2"/>
  <c r="BB56" i="2"/>
  <c r="BB51" i="2"/>
  <c r="BB44" i="2"/>
  <c r="BB61" i="2"/>
  <c r="BB21" i="2"/>
  <c r="BB22" i="2"/>
  <c r="BB84" i="2"/>
  <c r="BB122" i="2"/>
  <c r="BB75" i="2"/>
  <c r="BB130" i="2"/>
  <c r="BB63" i="2"/>
  <c r="BB59" i="2"/>
  <c r="BB66" i="2"/>
  <c r="BB96" i="2"/>
  <c r="BB53" i="2"/>
  <c r="BB101" i="2"/>
  <c r="BB60" i="2"/>
  <c r="BB97" i="2"/>
  <c r="BB90" i="2"/>
  <c r="BB125" i="2"/>
  <c r="BB29" i="2"/>
  <c r="AT80" i="2"/>
  <c r="AT59" i="2"/>
  <c r="AT102" i="2"/>
  <c r="AT78" i="2"/>
  <c r="AT24" i="2"/>
  <c r="AT56" i="2"/>
  <c r="AT53" i="2"/>
  <c r="AT25" i="2"/>
  <c r="AT36" i="2"/>
  <c r="AT29" i="2"/>
  <c r="AT107" i="2"/>
  <c r="AT26" i="2"/>
  <c r="AT23" i="2"/>
  <c r="AT71" i="2"/>
  <c r="AT94" i="2"/>
  <c r="AT92" i="2"/>
  <c r="AT33" i="2"/>
  <c r="AT52" i="2"/>
  <c r="AT27" i="2"/>
  <c r="AT75" i="2"/>
  <c r="AT57" i="2"/>
  <c r="AT60" i="2"/>
  <c r="AT38" i="2"/>
  <c r="AL26" i="2"/>
  <c r="D8" i="2"/>
  <c r="D5" i="2"/>
  <c r="BR20" i="2"/>
  <c r="BS20" i="2" s="1"/>
  <c r="BR69" i="2"/>
  <c r="BR36" i="2"/>
  <c r="BR77" i="2"/>
  <c r="BR55" i="2"/>
  <c r="BR28" i="2"/>
  <c r="BR43" i="2"/>
  <c r="BR31" i="2"/>
  <c r="BR66" i="2"/>
  <c r="BR61" i="2"/>
  <c r="BR58" i="2"/>
  <c r="BR32" i="2"/>
  <c r="BR51" i="2"/>
  <c r="BR45" i="2"/>
  <c r="BR35" i="2"/>
  <c r="BR56" i="2"/>
  <c r="BR81" i="2"/>
  <c r="BR33" i="2"/>
  <c r="BR27" i="2"/>
  <c r="BR44" i="2"/>
  <c r="BR82" i="2"/>
  <c r="BR50" i="2"/>
  <c r="BR40" i="2"/>
  <c r="BR62" i="2"/>
  <c r="BR49" i="2"/>
  <c r="BR34" i="2"/>
  <c r="BR29" i="2"/>
  <c r="BR54" i="2"/>
  <c r="BR42" i="2"/>
  <c r="BR59" i="2"/>
  <c r="BR39" i="2"/>
  <c r="BR23" i="2"/>
  <c r="BR85" i="2"/>
  <c r="BR86" i="2"/>
  <c r="BJ174" i="2"/>
  <c r="BJ67" i="2"/>
  <c r="BJ40" i="2"/>
  <c r="BJ47" i="2"/>
  <c r="BJ33" i="2"/>
  <c r="BJ158" i="2"/>
  <c r="BJ42" i="2"/>
  <c r="BJ51" i="2"/>
  <c r="BJ149" i="2"/>
  <c r="BJ104" i="2"/>
  <c r="BJ134" i="2"/>
  <c r="BJ103" i="2"/>
  <c r="BJ194" i="2"/>
  <c r="BJ41" i="2"/>
  <c r="BJ163" i="2"/>
  <c r="BJ99" i="2"/>
  <c r="BJ168" i="2"/>
  <c r="BJ58" i="2"/>
  <c r="BJ182" i="2"/>
  <c r="BJ204" i="2"/>
  <c r="BJ199" i="2"/>
  <c r="BJ62" i="2"/>
  <c r="BJ53" i="2"/>
  <c r="BJ92" i="2"/>
  <c r="BJ124" i="2"/>
  <c r="BJ32" i="2"/>
  <c r="BJ37" i="2"/>
  <c r="BJ100" i="2"/>
  <c r="BJ69" i="2"/>
  <c r="BJ167" i="2"/>
  <c r="BJ155" i="2"/>
  <c r="BJ34" i="2"/>
  <c r="BJ55" i="2"/>
  <c r="BJ187" i="2"/>
  <c r="D11" i="2"/>
  <c r="BJ208" i="2"/>
  <c r="BJ205" i="2"/>
  <c r="BJ151" i="2"/>
  <c r="BJ181" i="2"/>
  <c r="BJ203" i="2"/>
  <c r="BJ76" i="2"/>
  <c r="BJ169" i="2"/>
  <c r="BJ164" i="2"/>
  <c r="BJ49" i="2"/>
  <c r="BJ170" i="2"/>
  <c r="BJ161" i="2"/>
  <c r="BJ22" i="2"/>
  <c r="BJ145" i="2"/>
  <c r="BJ129" i="2"/>
  <c r="BJ121" i="2"/>
  <c r="BJ101" i="2"/>
  <c r="BJ93" i="2"/>
  <c r="BJ144" i="2"/>
  <c r="BJ130" i="2"/>
  <c r="BJ87" i="2"/>
  <c r="BJ27" i="2"/>
  <c r="BJ48" i="2"/>
  <c r="BJ94" i="2"/>
  <c r="BJ65" i="2"/>
  <c r="BJ183" i="2"/>
  <c r="BJ126" i="2"/>
  <c r="BJ156" i="2"/>
  <c r="BJ128" i="2"/>
  <c r="BJ38" i="2"/>
  <c r="BJ206" i="2"/>
  <c r="BJ138" i="2"/>
  <c r="BJ123" i="2"/>
  <c r="BJ105" i="2"/>
  <c r="BJ74" i="2"/>
  <c r="BJ45" i="2"/>
  <c r="BJ147" i="2"/>
  <c r="BJ102" i="2"/>
  <c r="BJ148" i="2"/>
  <c r="BJ95" i="2"/>
  <c r="BJ68" i="2"/>
  <c r="BJ84" i="2"/>
  <c r="BJ77" i="2"/>
  <c r="BJ150" i="2"/>
  <c r="BJ35" i="2"/>
  <c r="BJ98" i="2"/>
  <c r="BJ83" i="2"/>
  <c r="BJ25" i="2"/>
  <c r="BJ107" i="2"/>
  <c r="BJ31" i="2"/>
  <c r="BJ207" i="2"/>
  <c r="BJ125" i="2"/>
  <c r="BJ137" i="2"/>
  <c r="BJ192" i="2"/>
  <c r="BJ175" i="2"/>
  <c r="BJ176" i="2"/>
  <c r="BJ109" i="2"/>
  <c r="BJ36" i="2"/>
  <c r="BJ90" i="2"/>
  <c r="BJ39" i="2"/>
  <c r="BJ113" i="2"/>
  <c r="BJ24" i="2"/>
  <c r="BJ56" i="2"/>
  <c r="BJ44" i="2"/>
  <c r="BJ173" i="2"/>
  <c r="BJ86" i="2"/>
  <c r="BJ201" i="2"/>
  <c r="BJ108" i="2"/>
  <c r="BJ96" i="2"/>
  <c r="BJ171" i="2"/>
  <c r="BJ43" i="2"/>
  <c r="BJ23" i="2"/>
  <c r="BJ82" i="2"/>
  <c r="BJ190" i="2"/>
  <c r="BJ71" i="2"/>
  <c r="BJ26" i="2"/>
  <c r="BJ172" i="2"/>
  <c r="BJ160" i="2"/>
  <c r="BJ72" i="2"/>
  <c r="BJ188" i="2"/>
  <c r="BJ78" i="2"/>
  <c r="BJ117" i="2"/>
  <c r="BJ179" i="2"/>
  <c r="BJ57" i="2"/>
  <c r="BJ131" i="2"/>
  <c r="BJ142" i="2"/>
  <c r="BJ75" i="2"/>
  <c r="BJ52" i="2"/>
  <c r="BJ106" i="2"/>
  <c r="BJ73" i="2"/>
  <c r="BJ139" i="2"/>
  <c r="BJ70" i="2"/>
  <c r="BJ122" i="2"/>
  <c r="BJ120" i="2"/>
  <c r="BB102" i="2"/>
  <c r="BB94" i="2"/>
  <c r="BB95" i="2"/>
  <c r="BB92" i="2"/>
  <c r="BB106" i="2"/>
  <c r="BB82" i="2"/>
  <c r="BB103" i="2"/>
  <c r="BB100" i="2"/>
  <c r="BB105" i="2"/>
  <c r="BB36" i="2"/>
  <c r="BB116" i="2"/>
  <c r="BB118" i="2"/>
  <c r="BB132" i="2"/>
  <c r="BB121" i="2"/>
  <c r="BB28" i="2"/>
  <c r="BB109" i="2"/>
  <c r="BB33" i="2"/>
  <c r="BB31" i="2"/>
  <c r="BB64" i="2"/>
  <c r="BB65" i="2"/>
  <c r="BB85" i="2"/>
  <c r="BB128" i="2"/>
  <c r="BB69" i="2"/>
  <c r="BB79" i="2"/>
  <c r="BB71" i="2"/>
  <c r="BB107" i="2"/>
  <c r="BB57" i="2"/>
  <c r="BB47" i="2"/>
  <c r="BB89" i="2"/>
  <c r="BB134" i="2"/>
  <c r="BB81" i="2"/>
  <c r="BB35" i="2"/>
  <c r="BB93" i="2"/>
  <c r="BB123" i="2"/>
  <c r="BB38" i="2"/>
  <c r="BB120" i="2"/>
  <c r="BB76" i="2"/>
  <c r="BB48" i="2"/>
  <c r="BB45" i="2"/>
  <c r="BB86" i="2"/>
  <c r="BB54" i="2"/>
  <c r="BB104" i="2"/>
  <c r="BB113" i="2"/>
  <c r="BB74" i="2"/>
  <c r="BB26" i="2"/>
  <c r="BB77" i="2"/>
  <c r="BB24" i="2"/>
  <c r="BB39" i="2"/>
  <c r="BB20" i="2"/>
  <c r="BC20" i="2" s="1"/>
  <c r="BB133" i="2"/>
  <c r="BB72" i="2"/>
  <c r="BB55" i="2"/>
  <c r="BB110" i="2"/>
  <c r="BB124" i="2"/>
  <c r="BB25" i="2"/>
  <c r="BB127" i="2"/>
  <c r="BB49" i="2"/>
  <c r="AT69" i="2"/>
  <c r="AT76" i="2"/>
  <c r="AT22" i="2"/>
  <c r="AT61" i="2"/>
  <c r="AT43" i="2"/>
  <c r="AT79" i="2"/>
  <c r="AT65" i="2"/>
  <c r="AT95" i="2"/>
  <c r="AT105" i="2"/>
  <c r="AT82" i="2"/>
  <c r="AT58" i="2"/>
  <c r="AT54" i="2"/>
  <c r="AT68" i="2"/>
  <c r="AT63" i="2"/>
  <c r="AT50" i="2"/>
  <c r="AT62" i="2"/>
  <c r="AT46" i="2"/>
  <c r="AT89" i="2"/>
  <c r="AT31" i="2"/>
  <c r="AT85" i="2"/>
  <c r="AT84" i="2"/>
  <c r="AT72" i="2"/>
  <c r="AT20" i="2"/>
  <c r="AU20" i="2" s="1"/>
  <c r="AT49" i="2"/>
  <c r="AT88" i="2"/>
  <c r="AT66" i="2"/>
  <c r="AT47" i="2"/>
  <c r="AT32" i="2"/>
  <c r="AT64" i="2"/>
  <c r="AT42" i="2"/>
  <c r="AT35" i="2"/>
  <c r="AT48" i="2"/>
  <c r="AT98" i="2"/>
  <c r="AT45" i="2"/>
  <c r="AT70" i="2"/>
  <c r="D9" i="2"/>
  <c r="AT40" i="2"/>
  <c r="AT44" i="2"/>
  <c r="AT86" i="2"/>
  <c r="AT67" i="2"/>
  <c r="AT103" i="2"/>
  <c r="AT39" i="2"/>
  <c r="AT87" i="2"/>
  <c r="AT41" i="2"/>
  <c r="AT106" i="2"/>
  <c r="AT109" i="2"/>
  <c r="AT73" i="2"/>
  <c r="AT91" i="2"/>
  <c r="AT90" i="2"/>
  <c r="AT104" i="2"/>
  <c r="AT77" i="2"/>
  <c r="AT28" i="2"/>
  <c r="AT55" i="2"/>
  <c r="AT101" i="2"/>
  <c r="AT74" i="2"/>
  <c r="AT100" i="2"/>
  <c r="AT34" i="2"/>
  <c r="AT51" i="2"/>
  <c r="AT108" i="2"/>
  <c r="AT21" i="2"/>
  <c r="AT93" i="2"/>
  <c r="AT99" i="2"/>
  <c r="AT83" i="2"/>
  <c r="AT81" i="2"/>
  <c r="AT37" i="2"/>
  <c r="AT97" i="2"/>
  <c r="AT30" i="2"/>
  <c r="D6" i="2"/>
  <c r="AE24" i="2" l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E98" i="2" s="1"/>
  <c r="AE99" i="2" s="1"/>
  <c r="AE100" i="2" s="1"/>
  <c r="AE101" i="2" s="1"/>
  <c r="AE102" i="2" s="1"/>
  <c r="AE103" i="2" s="1"/>
  <c r="AE104" i="2" s="1"/>
  <c r="AE105" i="2" s="1"/>
  <c r="AE106" i="2" s="1"/>
  <c r="AE107" i="2" s="1"/>
  <c r="AE108" i="2" s="1"/>
  <c r="AE109" i="2" s="1"/>
  <c r="AE110" i="2" s="1"/>
  <c r="AE111" i="2" s="1"/>
  <c r="AE112" i="2" s="1"/>
  <c r="AE113" i="2" s="1"/>
  <c r="AE114" i="2" s="1"/>
  <c r="AE115" i="2" s="1"/>
  <c r="AE116" i="2" s="1"/>
  <c r="AE117" i="2" s="1"/>
  <c r="AE118" i="2" s="1"/>
  <c r="AE119" i="2" s="1"/>
  <c r="AE120" i="2" s="1"/>
  <c r="AE121" i="2" s="1"/>
  <c r="AE122" i="2" s="1"/>
  <c r="AE123" i="2" s="1"/>
  <c r="AE124" i="2" s="1"/>
  <c r="AE125" i="2" s="1"/>
  <c r="AE126" i="2" s="1"/>
  <c r="AE127" i="2" s="1"/>
  <c r="AE128" i="2" s="1"/>
  <c r="AE129" i="2" s="1"/>
  <c r="AE130" i="2" s="1"/>
  <c r="AE131" i="2" s="1"/>
  <c r="AE132" i="2" s="1"/>
  <c r="AE133" i="2" s="1"/>
  <c r="AE134" i="2" s="1"/>
  <c r="AE135" i="2" s="1"/>
  <c r="AE136" i="2" s="1"/>
  <c r="AE137" i="2" s="1"/>
  <c r="AE138" i="2" s="1"/>
  <c r="AE139" i="2" s="1"/>
  <c r="AE140" i="2" s="1"/>
  <c r="AE141" i="2" s="1"/>
  <c r="AE142" i="2" s="1"/>
  <c r="AE143" i="2" s="1"/>
  <c r="AE144" i="2" s="1"/>
  <c r="AE145" i="2" s="1"/>
  <c r="AE146" i="2" s="1"/>
  <c r="AE147" i="2" s="1"/>
  <c r="AE148" i="2" s="1"/>
  <c r="AE149" i="2" s="1"/>
  <c r="AE150" i="2" s="1"/>
  <c r="AE151" i="2" s="1"/>
  <c r="AE152" i="2" s="1"/>
  <c r="AE153" i="2" s="1"/>
  <c r="AE154" i="2" s="1"/>
  <c r="AE155" i="2" s="1"/>
  <c r="AE156" i="2" s="1"/>
  <c r="AE157" i="2" s="1"/>
  <c r="AE158" i="2" s="1"/>
  <c r="AE159" i="2" s="1"/>
  <c r="AE160" i="2" s="1"/>
  <c r="AE161" i="2" s="1"/>
  <c r="AE162" i="2" s="1"/>
  <c r="AE163" i="2" s="1"/>
  <c r="AE164" i="2" s="1"/>
  <c r="AE165" i="2" s="1"/>
  <c r="AE166" i="2" s="1"/>
  <c r="AE167" i="2" s="1"/>
  <c r="AE168" i="2" s="1"/>
  <c r="AE169" i="2" s="1"/>
  <c r="AE170" i="2" s="1"/>
  <c r="AE171" i="2" s="1"/>
  <c r="AE172" i="2" s="1"/>
  <c r="AE173" i="2" s="1"/>
  <c r="AE174" i="2" s="1"/>
  <c r="D13" i="2"/>
  <c r="J31" i="5" l="1"/>
  <c r="Q517" i="5"/>
  <c r="R517" i="5"/>
  <c r="S517" i="5"/>
  <c r="AC517" i="5"/>
  <c r="AD517" i="5"/>
  <c r="AE517" i="5"/>
  <c r="W520" i="5"/>
  <c r="X520" i="5"/>
  <c r="Y520" i="5"/>
  <c r="F859" i="5"/>
  <c r="E5" i="6"/>
  <c r="K5" i="6"/>
  <c r="Q5" i="6"/>
  <c r="W5" i="6"/>
  <c r="AC5" i="6"/>
  <c r="AI5" i="6"/>
  <c r="AO5" i="6"/>
  <c r="AU5" i="6"/>
  <c r="BA5" i="6"/>
  <c r="E6" i="6"/>
  <c r="G6" i="6"/>
  <c r="K6" i="6"/>
  <c r="M6" i="6"/>
  <c r="Q6" i="6"/>
  <c r="S6" i="6"/>
  <c r="W6" i="6"/>
  <c r="Y6" i="6"/>
  <c r="AC6" i="6"/>
  <c r="AE6" i="6"/>
  <c r="AI6" i="6"/>
  <c r="AK6" i="6"/>
  <c r="AO6" i="6"/>
  <c r="AQ6" i="6"/>
  <c r="AU6" i="6"/>
  <c r="AW6" i="6"/>
  <c r="BA6" i="6"/>
  <c r="E7" i="6"/>
  <c r="G7" i="6"/>
  <c r="G8" i="6" s="1"/>
  <c r="G9" i="6" s="1"/>
  <c r="G10" i="6" s="1"/>
  <c r="K7" i="6"/>
  <c r="M7" i="6"/>
  <c r="Q7" i="6"/>
  <c r="S7" i="6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W7" i="6"/>
  <c r="Y7" i="6"/>
  <c r="AC7" i="6"/>
  <c r="AI7" i="6"/>
  <c r="AO7" i="6"/>
  <c r="AU7" i="6"/>
  <c r="BA7" i="6"/>
  <c r="E8" i="6"/>
  <c r="K8" i="6"/>
  <c r="M8" i="6"/>
  <c r="Q8" i="6"/>
  <c r="W8" i="6"/>
  <c r="Y8" i="6"/>
  <c r="AC8" i="6"/>
  <c r="AE8" i="6"/>
  <c r="AI8" i="6"/>
  <c r="AK8" i="6"/>
  <c r="AO8" i="6"/>
  <c r="AQ8" i="6"/>
  <c r="AU8" i="6"/>
  <c r="AW8" i="6"/>
  <c r="BA8" i="6"/>
  <c r="E9" i="6"/>
  <c r="K9" i="6"/>
  <c r="M9" i="6"/>
  <c r="M10" i="6" s="1"/>
  <c r="M11" i="6" s="1"/>
  <c r="M12" i="6" s="1"/>
  <c r="Q9" i="6"/>
  <c r="W9" i="6"/>
  <c r="Y9" i="6"/>
  <c r="Y10" i="6" s="1"/>
  <c r="Y11" i="6" s="1"/>
  <c r="Y12" i="6" s="1"/>
  <c r="AC9" i="6"/>
  <c r="AI9" i="6"/>
  <c r="AO9" i="6"/>
  <c r="AU9" i="6"/>
  <c r="BA9" i="6"/>
  <c r="E10" i="6"/>
  <c r="K10" i="6"/>
  <c r="Q10" i="6"/>
  <c r="W10" i="6"/>
  <c r="AC10" i="6"/>
  <c r="AE10" i="6"/>
  <c r="AI10" i="6"/>
  <c r="AK10" i="6"/>
  <c r="AO10" i="6"/>
  <c r="AQ10" i="6"/>
  <c r="AU10" i="6"/>
  <c r="AW10" i="6"/>
  <c r="BA10" i="6"/>
  <c r="E11" i="6"/>
  <c r="G11" i="6"/>
  <c r="G12" i="6" s="1"/>
  <c r="G13" i="6" s="1"/>
  <c r="G14" i="6" s="1"/>
  <c r="K11" i="6"/>
  <c r="Q11" i="6"/>
  <c r="W11" i="6"/>
  <c r="AC11" i="6"/>
  <c r="AI11" i="6"/>
  <c r="AO11" i="6"/>
  <c r="AU11" i="6"/>
  <c r="BA11" i="6"/>
  <c r="E12" i="6"/>
  <c r="K12" i="6"/>
  <c r="Q12" i="6"/>
  <c r="W12" i="6"/>
  <c r="AC12" i="6"/>
  <c r="AE12" i="6"/>
  <c r="AI12" i="6"/>
  <c r="AK12" i="6"/>
  <c r="AO12" i="6"/>
  <c r="AQ12" i="6"/>
  <c r="AU12" i="6"/>
  <c r="AW12" i="6"/>
  <c r="BA12" i="6"/>
  <c r="E13" i="6"/>
  <c r="K13" i="6"/>
  <c r="M13" i="6"/>
  <c r="M14" i="6" s="1"/>
  <c r="M15" i="6" s="1"/>
  <c r="M16" i="6" s="1"/>
  <c r="Q13" i="6"/>
  <c r="W13" i="6"/>
  <c r="Y13" i="6"/>
  <c r="Y14" i="6" s="1"/>
  <c r="Y15" i="6" s="1"/>
  <c r="Y16" i="6" s="1"/>
  <c r="AC13" i="6"/>
  <c r="AI13" i="6"/>
  <c r="AO13" i="6"/>
  <c r="AU13" i="6"/>
  <c r="BA13" i="6"/>
  <c r="E14" i="6"/>
  <c r="K14" i="6"/>
  <c r="Q14" i="6"/>
  <c r="W14" i="6"/>
  <c r="AC14" i="6"/>
  <c r="AE14" i="6"/>
  <c r="AI14" i="6"/>
  <c r="AK14" i="6"/>
  <c r="AO14" i="6"/>
  <c r="AQ14" i="6"/>
  <c r="AU14" i="6"/>
  <c r="AW14" i="6"/>
  <c r="BA14" i="6"/>
  <c r="E15" i="6"/>
  <c r="G15" i="6"/>
  <c r="G16" i="6" s="1"/>
  <c r="G17" i="6" s="1"/>
  <c r="G18" i="6" s="1"/>
  <c r="K15" i="6"/>
  <c r="Q15" i="6"/>
  <c r="W15" i="6"/>
  <c r="AC15" i="6"/>
  <c r="AI15" i="6"/>
  <c r="AO15" i="6"/>
  <c r="AU15" i="6"/>
  <c r="BA15" i="6"/>
  <c r="E16" i="6"/>
  <c r="K16" i="6"/>
  <c r="Q16" i="6"/>
  <c r="W16" i="6"/>
  <c r="AC16" i="6"/>
  <c r="AE16" i="6"/>
  <c r="AI16" i="6"/>
  <c r="AK16" i="6"/>
  <c r="AO16" i="6"/>
  <c r="AQ16" i="6"/>
  <c r="AU16" i="6"/>
  <c r="AW16" i="6"/>
  <c r="BA16" i="6"/>
  <c r="E17" i="6"/>
  <c r="K17" i="6"/>
  <c r="M17" i="6"/>
  <c r="M18" i="6" s="1"/>
  <c r="M19" i="6" s="1"/>
  <c r="M20" i="6" s="1"/>
  <c r="Q17" i="6"/>
  <c r="W17" i="6"/>
  <c r="Y17" i="6"/>
  <c r="Y18" i="6" s="1"/>
  <c r="Y19" i="6" s="1"/>
  <c r="Y20" i="6" s="1"/>
  <c r="AC17" i="6"/>
  <c r="AI17" i="6"/>
  <c r="AO17" i="6"/>
  <c r="AU17" i="6"/>
  <c r="BA17" i="6"/>
  <c r="E18" i="6"/>
  <c r="K18" i="6"/>
  <c r="Q18" i="6"/>
  <c r="W18" i="6"/>
  <c r="AC18" i="6"/>
  <c r="AE18" i="6"/>
  <c r="AI18" i="6"/>
  <c r="AK18" i="6"/>
  <c r="AO18" i="6"/>
  <c r="AQ18" i="6"/>
  <c r="AU18" i="6"/>
  <c r="AW18" i="6"/>
  <c r="BA18" i="6"/>
  <c r="E19" i="6"/>
  <c r="G19" i="6"/>
  <c r="G20" i="6" s="1"/>
  <c r="G21" i="6" s="1"/>
  <c r="G22" i="6" s="1"/>
  <c r="K19" i="6"/>
  <c r="Q19" i="6"/>
  <c r="W19" i="6"/>
  <c r="AC19" i="6"/>
  <c r="AI19" i="6"/>
  <c r="AO19" i="6"/>
  <c r="AU19" i="6"/>
  <c r="BA19" i="6"/>
  <c r="E20" i="6"/>
  <c r="K20" i="6"/>
  <c r="Q20" i="6"/>
  <c r="W20" i="6"/>
  <c r="AC20" i="6"/>
  <c r="AE20" i="6"/>
  <c r="AI20" i="6"/>
  <c r="AK20" i="6"/>
  <c r="AO20" i="6"/>
  <c r="AQ20" i="6"/>
  <c r="AU20" i="6"/>
  <c r="AW20" i="6"/>
  <c r="BA20" i="6"/>
  <c r="E21" i="6"/>
  <c r="K21" i="6"/>
  <c r="M21" i="6"/>
  <c r="M22" i="6" s="1"/>
  <c r="M23" i="6" s="1"/>
  <c r="M24" i="6" s="1"/>
  <c r="M25" i="6" s="1"/>
  <c r="Q21" i="6"/>
  <c r="W21" i="6"/>
  <c r="Y21" i="6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Y36" i="6" s="1"/>
  <c r="Y37" i="6" s="1"/>
  <c r="Y38" i="6" s="1"/>
  <c r="Y39" i="6" s="1"/>
  <c r="Y40" i="6" s="1"/>
  <c r="Y41" i="6" s="1"/>
  <c r="Y42" i="6" s="1"/>
  <c r="Y43" i="6" s="1"/>
  <c r="Y44" i="6" s="1"/>
  <c r="Y45" i="6" s="1"/>
  <c r="Y46" i="6" s="1"/>
  <c r="Y47" i="6" s="1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Y93" i="6" s="1"/>
  <c r="AC21" i="6"/>
  <c r="AI21" i="6"/>
  <c r="AO21" i="6"/>
  <c r="AU21" i="6"/>
  <c r="BA21" i="6"/>
  <c r="E22" i="6"/>
  <c r="K22" i="6"/>
  <c r="Q22" i="6"/>
  <c r="W22" i="6"/>
  <c r="AC22" i="6"/>
  <c r="AE22" i="6"/>
  <c r="AI22" i="6"/>
  <c r="AK22" i="6"/>
  <c r="AO22" i="6"/>
  <c r="AQ22" i="6"/>
  <c r="AU22" i="6"/>
  <c r="AW22" i="6"/>
  <c r="BA22" i="6"/>
  <c r="E23" i="6"/>
  <c r="G23" i="6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K23" i="6"/>
  <c r="Q23" i="6"/>
  <c r="W23" i="6"/>
  <c r="AC23" i="6"/>
  <c r="AI23" i="6"/>
  <c r="AO23" i="6"/>
  <c r="AU23" i="6"/>
  <c r="BA23" i="6"/>
  <c r="E24" i="6"/>
  <c r="K24" i="6"/>
  <c r="Q24" i="6"/>
  <c r="U24" i="6"/>
  <c r="V24" i="6"/>
  <c r="W24" i="6" s="1"/>
  <c r="AC24" i="6"/>
  <c r="AE24" i="6"/>
  <c r="AI24" i="6"/>
  <c r="AK24" i="6"/>
  <c r="AO24" i="6"/>
  <c r="AQ24" i="6"/>
  <c r="AU24" i="6"/>
  <c r="AW24" i="6"/>
  <c r="BA24" i="6"/>
  <c r="E25" i="6"/>
  <c r="K25" i="6"/>
  <c r="Q25" i="6"/>
  <c r="AC25" i="6"/>
  <c r="AI25" i="6"/>
  <c r="AO25" i="6"/>
  <c r="AU25" i="6"/>
  <c r="BA25" i="6"/>
  <c r="E26" i="6"/>
  <c r="K26" i="6"/>
  <c r="M26" i="6"/>
  <c r="M27" i="6" s="1"/>
  <c r="M28" i="6" s="1"/>
  <c r="M29" i="6" s="1"/>
  <c r="Q26" i="6"/>
  <c r="AC26" i="6"/>
  <c r="AE26" i="6"/>
  <c r="AI26" i="6"/>
  <c r="AK26" i="6"/>
  <c r="AO26" i="6"/>
  <c r="AQ26" i="6"/>
  <c r="AU26" i="6"/>
  <c r="AW26" i="6"/>
  <c r="BA26" i="6"/>
  <c r="E27" i="6"/>
  <c r="K27" i="6"/>
  <c r="Q27" i="6"/>
  <c r="AC27" i="6"/>
  <c r="AI27" i="6"/>
  <c r="AO27" i="6"/>
  <c r="AU27" i="6"/>
  <c r="BA27" i="6"/>
  <c r="E28" i="6"/>
  <c r="K28" i="6"/>
  <c r="Q28" i="6"/>
  <c r="AC28" i="6"/>
  <c r="AE28" i="6"/>
  <c r="AI28" i="6"/>
  <c r="AK28" i="6"/>
  <c r="AO28" i="6"/>
  <c r="AQ28" i="6"/>
  <c r="AU28" i="6"/>
  <c r="AW28" i="6"/>
  <c r="BA28" i="6"/>
  <c r="E29" i="6"/>
  <c r="K29" i="6"/>
  <c r="Q29" i="6"/>
  <c r="AC29" i="6"/>
  <c r="AI29" i="6"/>
  <c r="AO29" i="6"/>
  <c r="AU29" i="6"/>
  <c r="BA29" i="6"/>
  <c r="E30" i="6"/>
  <c r="K30" i="6"/>
  <c r="M30" i="6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Q30" i="6"/>
  <c r="AC30" i="6"/>
  <c r="AE30" i="6"/>
  <c r="AI30" i="6"/>
  <c r="AK30" i="6"/>
  <c r="AO30" i="6"/>
  <c r="AQ30" i="6"/>
  <c r="AU30" i="6"/>
  <c r="AW30" i="6"/>
  <c r="BA30" i="6"/>
  <c r="E31" i="6"/>
  <c r="K31" i="6"/>
  <c r="Q31" i="6"/>
  <c r="AC31" i="6"/>
  <c r="AI31" i="6"/>
  <c r="AO31" i="6"/>
  <c r="AU31" i="6"/>
  <c r="BA31" i="6"/>
  <c r="E32" i="6"/>
  <c r="K32" i="6"/>
  <c r="Q32" i="6"/>
  <c r="AC32" i="6"/>
  <c r="AE32" i="6"/>
  <c r="AI32" i="6"/>
  <c r="AK32" i="6"/>
  <c r="AO32" i="6"/>
  <c r="AQ32" i="6"/>
  <c r="AU32" i="6"/>
  <c r="AW32" i="6"/>
  <c r="BA32" i="6"/>
  <c r="E33" i="6"/>
  <c r="K33" i="6"/>
  <c r="Q33" i="6"/>
  <c r="AC33" i="6"/>
  <c r="AI33" i="6"/>
  <c r="AO33" i="6"/>
  <c r="AU33" i="6"/>
  <c r="BA33" i="6"/>
  <c r="E34" i="6"/>
  <c r="K34" i="6"/>
  <c r="Q34" i="6"/>
  <c r="AC34" i="6"/>
  <c r="AE34" i="6"/>
  <c r="AI34" i="6"/>
  <c r="AK34" i="6"/>
  <c r="AO34" i="6"/>
  <c r="AQ34" i="6"/>
  <c r="AU34" i="6"/>
  <c r="AW34" i="6"/>
  <c r="BA34" i="6"/>
  <c r="E35" i="6"/>
  <c r="K35" i="6"/>
  <c r="Q35" i="6"/>
  <c r="AC35" i="6"/>
  <c r="AI35" i="6"/>
  <c r="AO35" i="6"/>
  <c r="AU35" i="6"/>
  <c r="BA35" i="6"/>
  <c r="E36" i="6"/>
  <c r="K36" i="6"/>
  <c r="Q36" i="6"/>
  <c r="AC36" i="6"/>
  <c r="AE36" i="6"/>
  <c r="AI36" i="6"/>
  <c r="AK36" i="6"/>
  <c r="AO36" i="6"/>
  <c r="AQ36" i="6"/>
  <c r="AU36" i="6"/>
  <c r="AW36" i="6"/>
  <c r="BA36" i="6"/>
  <c r="E37" i="6"/>
  <c r="K37" i="6"/>
  <c r="Q37" i="6"/>
  <c r="AC37" i="6"/>
  <c r="AI37" i="6"/>
  <c r="AO37" i="6"/>
  <c r="AU37" i="6"/>
  <c r="BA37" i="6"/>
  <c r="E38" i="6"/>
  <c r="K38" i="6"/>
  <c r="Q38" i="6"/>
  <c r="AC38" i="6"/>
  <c r="AE38" i="6"/>
  <c r="AI38" i="6"/>
  <c r="AK38" i="6"/>
  <c r="AO38" i="6"/>
  <c r="AQ38" i="6"/>
  <c r="AU38" i="6"/>
  <c r="AW38" i="6"/>
  <c r="BA38" i="6"/>
  <c r="E39" i="6"/>
  <c r="K39" i="6"/>
  <c r="Q39" i="6"/>
  <c r="AC39" i="6"/>
  <c r="AI39" i="6"/>
  <c r="AO39" i="6"/>
  <c r="AU39" i="6"/>
  <c r="BA39" i="6"/>
  <c r="E40" i="6"/>
  <c r="K40" i="6"/>
  <c r="Q40" i="6"/>
  <c r="AC40" i="6"/>
  <c r="AE40" i="6"/>
  <c r="AI40" i="6"/>
  <c r="AK40" i="6"/>
  <c r="AO40" i="6"/>
  <c r="AQ40" i="6"/>
  <c r="AU40" i="6"/>
  <c r="AW40" i="6"/>
  <c r="BA40" i="6"/>
  <c r="E41" i="6"/>
  <c r="K41" i="6"/>
  <c r="Q41" i="6"/>
  <c r="AC41" i="6"/>
  <c r="AI41" i="6"/>
  <c r="AO41" i="6"/>
  <c r="AU41" i="6"/>
  <c r="BA41" i="6"/>
  <c r="E42" i="6"/>
  <c r="K42" i="6"/>
  <c r="Q42" i="6"/>
  <c r="AC42" i="6"/>
  <c r="AE42" i="6"/>
  <c r="AI42" i="6"/>
  <c r="AK42" i="6"/>
  <c r="AO42" i="6"/>
  <c r="AQ42" i="6"/>
  <c r="AU42" i="6"/>
  <c r="AW42" i="6"/>
  <c r="BA42" i="6"/>
  <c r="E43" i="6"/>
  <c r="K43" i="6"/>
  <c r="Q43" i="6"/>
  <c r="AC43" i="6"/>
  <c r="AI43" i="6"/>
  <c r="AO43" i="6"/>
  <c r="AU43" i="6"/>
  <c r="BA43" i="6"/>
  <c r="E44" i="6"/>
  <c r="K44" i="6"/>
  <c r="Q44" i="6"/>
  <c r="AC44" i="6"/>
  <c r="AE44" i="6"/>
  <c r="AI44" i="6"/>
  <c r="AK44" i="6"/>
  <c r="AO44" i="6"/>
  <c r="AQ44" i="6"/>
  <c r="AU44" i="6"/>
  <c r="AW44" i="6"/>
  <c r="BA44" i="6"/>
  <c r="E45" i="6"/>
  <c r="K45" i="6"/>
  <c r="Q45" i="6"/>
  <c r="AC45" i="6"/>
  <c r="AI45" i="6"/>
  <c r="AO45" i="6"/>
  <c r="AU45" i="6"/>
  <c r="BA45" i="6"/>
  <c r="E46" i="6"/>
  <c r="K46" i="6"/>
  <c r="Q46" i="6"/>
  <c r="AC46" i="6"/>
  <c r="AE46" i="6"/>
  <c r="AI46" i="6"/>
  <c r="AK46" i="6"/>
  <c r="AO46" i="6"/>
  <c r="AQ46" i="6"/>
  <c r="AU46" i="6"/>
  <c r="AW46" i="6"/>
  <c r="BA46" i="6"/>
  <c r="E47" i="6"/>
  <c r="K47" i="6"/>
  <c r="Q47" i="6"/>
  <c r="AC47" i="6"/>
  <c r="AI47" i="6"/>
  <c r="AO47" i="6"/>
  <c r="AU47" i="6"/>
  <c r="BA47" i="6"/>
  <c r="E48" i="6"/>
  <c r="K48" i="6"/>
  <c r="Q48" i="6"/>
  <c r="AC48" i="6"/>
  <c r="AE48" i="6"/>
  <c r="AI48" i="6"/>
  <c r="AK48" i="6"/>
  <c r="AO48" i="6"/>
  <c r="AQ48" i="6"/>
  <c r="AU48" i="6"/>
  <c r="AW48" i="6"/>
  <c r="BA48" i="6"/>
  <c r="E49" i="6"/>
  <c r="K49" i="6"/>
  <c r="Q49" i="6"/>
  <c r="AC49" i="6"/>
  <c r="AI49" i="6"/>
  <c r="AO49" i="6"/>
  <c r="AU49" i="6"/>
  <c r="BA49" i="6"/>
  <c r="E50" i="6"/>
  <c r="K50" i="6"/>
  <c r="Q50" i="6"/>
  <c r="AC50" i="6"/>
  <c r="AE50" i="6"/>
  <c r="AI50" i="6"/>
  <c r="AK50" i="6"/>
  <c r="AO50" i="6"/>
  <c r="AQ50" i="6"/>
  <c r="AU50" i="6"/>
  <c r="AW50" i="6"/>
  <c r="BA50" i="6"/>
  <c r="E51" i="6"/>
  <c r="K51" i="6"/>
  <c r="Q51" i="6"/>
  <c r="AC51" i="6"/>
  <c r="AI51" i="6"/>
  <c r="AO51" i="6"/>
  <c r="AU51" i="6"/>
  <c r="BA51" i="6"/>
  <c r="E52" i="6"/>
  <c r="K52" i="6"/>
  <c r="Q52" i="6"/>
  <c r="AC52" i="6"/>
  <c r="AE52" i="6"/>
  <c r="AI52" i="6"/>
  <c r="AK52" i="6"/>
  <c r="AO52" i="6"/>
  <c r="AQ52" i="6"/>
  <c r="AU52" i="6"/>
  <c r="AW52" i="6"/>
  <c r="BA52" i="6"/>
  <c r="E53" i="6"/>
  <c r="K53" i="6"/>
  <c r="Q53" i="6"/>
  <c r="AC53" i="6"/>
  <c r="AI53" i="6"/>
  <c r="AO53" i="6"/>
  <c r="AU53" i="6"/>
  <c r="BA53" i="6"/>
  <c r="E54" i="6"/>
  <c r="K54" i="6"/>
  <c r="Q54" i="6"/>
  <c r="AC54" i="6"/>
  <c r="AE54" i="6"/>
  <c r="AI54" i="6"/>
  <c r="AK54" i="6"/>
  <c r="AO54" i="6"/>
  <c r="AQ54" i="6"/>
  <c r="AU54" i="6"/>
  <c r="AW54" i="6"/>
  <c r="BA54" i="6"/>
  <c r="E55" i="6"/>
  <c r="K55" i="6"/>
  <c r="Q55" i="6"/>
  <c r="AC55" i="6"/>
  <c r="AI55" i="6"/>
  <c r="AO55" i="6"/>
  <c r="AU55" i="6"/>
  <c r="BA55" i="6"/>
  <c r="E56" i="6"/>
  <c r="K56" i="6"/>
  <c r="Q56" i="6"/>
  <c r="AC56" i="6"/>
  <c r="AE56" i="6"/>
  <c r="AI56" i="6"/>
  <c r="AK56" i="6"/>
  <c r="AO56" i="6"/>
  <c r="AQ56" i="6"/>
  <c r="AU56" i="6"/>
  <c r="AW56" i="6"/>
  <c r="BA56" i="6"/>
  <c r="E57" i="6"/>
  <c r="K57" i="6"/>
  <c r="Q57" i="6"/>
  <c r="AC57" i="6"/>
  <c r="AI57" i="6"/>
  <c r="AO57" i="6"/>
  <c r="AU57" i="6"/>
  <c r="BA57" i="6"/>
  <c r="E58" i="6"/>
  <c r="K58" i="6"/>
  <c r="Q58" i="6"/>
  <c r="AC58" i="6"/>
  <c r="AE58" i="6"/>
  <c r="AI58" i="6"/>
  <c r="AK58" i="6"/>
  <c r="AO58" i="6"/>
  <c r="AQ58" i="6"/>
  <c r="AU58" i="6"/>
  <c r="AW58" i="6"/>
  <c r="BA58" i="6"/>
  <c r="E59" i="6"/>
  <c r="K59" i="6"/>
  <c r="Q59" i="6"/>
  <c r="AC59" i="6"/>
  <c r="AI59" i="6"/>
  <c r="AO59" i="6"/>
  <c r="AU59" i="6"/>
  <c r="BA59" i="6"/>
  <c r="E60" i="6"/>
  <c r="K60" i="6"/>
  <c r="Q60" i="6"/>
  <c r="AC60" i="6"/>
  <c r="AE60" i="6"/>
  <c r="AI60" i="6"/>
  <c r="AK60" i="6"/>
  <c r="AO60" i="6"/>
  <c r="AQ60" i="6"/>
  <c r="AU60" i="6"/>
  <c r="AW60" i="6"/>
  <c r="BA60" i="6"/>
  <c r="E61" i="6"/>
  <c r="K61" i="6"/>
  <c r="Q61" i="6"/>
  <c r="AC61" i="6"/>
  <c r="AI61" i="6"/>
  <c r="AO61" i="6"/>
  <c r="AU61" i="6"/>
  <c r="BA61" i="6"/>
  <c r="E62" i="6"/>
  <c r="K62" i="6"/>
  <c r="Q62" i="6"/>
  <c r="AC62" i="6"/>
  <c r="AE62" i="6"/>
  <c r="AI62" i="6"/>
  <c r="AK62" i="6"/>
  <c r="AO62" i="6"/>
  <c r="AQ62" i="6"/>
  <c r="AU62" i="6"/>
  <c r="AW62" i="6"/>
  <c r="BA62" i="6"/>
  <c r="E63" i="6"/>
  <c r="K63" i="6"/>
  <c r="Q63" i="6"/>
  <c r="AC63" i="6"/>
  <c r="AI63" i="6"/>
  <c r="AO63" i="6"/>
  <c r="AU63" i="6"/>
  <c r="BA63" i="6"/>
  <c r="E64" i="6"/>
  <c r="K64" i="6"/>
  <c r="Q64" i="6"/>
  <c r="AC64" i="6"/>
  <c r="AE64" i="6"/>
  <c r="AI64" i="6"/>
  <c r="AK64" i="6"/>
  <c r="AO64" i="6"/>
  <c r="AQ64" i="6"/>
  <c r="AU64" i="6"/>
  <c r="AW64" i="6"/>
  <c r="BA64" i="6"/>
  <c r="E65" i="6"/>
  <c r="K65" i="6"/>
  <c r="Q65" i="6"/>
  <c r="AC65" i="6"/>
  <c r="AI65" i="6"/>
  <c r="AO65" i="6"/>
  <c r="AU65" i="6"/>
  <c r="BA65" i="6"/>
  <c r="E66" i="6"/>
  <c r="K66" i="6"/>
  <c r="Q66" i="6"/>
  <c r="AC66" i="6"/>
  <c r="AE66" i="6"/>
  <c r="AI66" i="6"/>
  <c r="AK66" i="6"/>
  <c r="AO66" i="6"/>
  <c r="AQ66" i="6"/>
  <c r="AU66" i="6"/>
  <c r="AW66" i="6"/>
  <c r="BA66" i="6"/>
  <c r="E67" i="6"/>
  <c r="K67" i="6"/>
  <c r="Q67" i="6"/>
  <c r="AC67" i="6"/>
  <c r="AI67" i="6"/>
  <c r="AO67" i="6"/>
  <c r="AU67" i="6"/>
  <c r="BA67" i="6"/>
  <c r="E68" i="6"/>
  <c r="K68" i="6"/>
  <c r="Q68" i="6"/>
  <c r="AC68" i="6"/>
  <c r="AE68" i="6"/>
  <c r="AI68" i="6"/>
  <c r="AK68" i="6"/>
  <c r="AO68" i="6"/>
  <c r="AQ68" i="6"/>
  <c r="AU68" i="6"/>
  <c r="AW68" i="6"/>
  <c r="BA68" i="6"/>
  <c r="E69" i="6"/>
  <c r="K69" i="6"/>
  <c r="Q69" i="6"/>
  <c r="AC69" i="6"/>
  <c r="AI69" i="6"/>
  <c r="AO69" i="6"/>
  <c r="AU69" i="6"/>
  <c r="BA69" i="6"/>
  <c r="E70" i="6"/>
  <c r="K70" i="6"/>
  <c r="Q70" i="6"/>
  <c r="AC70" i="6"/>
  <c r="AE70" i="6"/>
  <c r="AI70" i="6"/>
  <c r="AK70" i="6"/>
  <c r="AO70" i="6"/>
  <c r="AQ70" i="6"/>
  <c r="AU70" i="6"/>
  <c r="AW70" i="6"/>
  <c r="BA70" i="6"/>
  <c r="E71" i="6"/>
  <c r="K71" i="6"/>
  <c r="Q71" i="6"/>
  <c r="AC71" i="6"/>
  <c r="AI71" i="6"/>
  <c r="AO71" i="6"/>
  <c r="AS71" i="6"/>
  <c r="AT71" i="6"/>
  <c r="AU71" i="6" s="1"/>
  <c r="BA71" i="6"/>
  <c r="E72" i="6"/>
  <c r="K72" i="6"/>
  <c r="Q72" i="6"/>
  <c r="AC72" i="6"/>
  <c r="AE72" i="6"/>
  <c r="AI72" i="6"/>
  <c r="AK72" i="6"/>
  <c r="AO72" i="6"/>
  <c r="AW72" i="6"/>
  <c r="BA72" i="6"/>
  <c r="E73" i="6"/>
  <c r="K73" i="6"/>
  <c r="Q73" i="6"/>
  <c r="AC73" i="6"/>
  <c r="AI73" i="6"/>
  <c r="AO73" i="6"/>
  <c r="BA73" i="6"/>
  <c r="E74" i="6"/>
  <c r="K74" i="6"/>
  <c r="Q74" i="6"/>
  <c r="AC74" i="6"/>
  <c r="AE74" i="6"/>
  <c r="AI74" i="6"/>
  <c r="AK74" i="6"/>
  <c r="AO74" i="6"/>
  <c r="AW74" i="6"/>
  <c r="BA74" i="6"/>
  <c r="E75" i="6"/>
  <c r="K75" i="6"/>
  <c r="Q75" i="6"/>
  <c r="AC75" i="6"/>
  <c r="AI75" i="6"/>
  <c r="AO75" i="6"/>
  <c r="BA75" i="6"/>
  <c r="E76" i="6"/>
  <c r="K76" i="6"/>
  <c r="Q76" i="6"/>
  <c r="AC76" i="6"/>
  <c r="AE76" i="6"/>
  <c r="AI76" i="6"/>
  <c r="AK76" i="6"/>
  <c r="AO76" i="6"/>
  <c r="AW76" i="6"/>
  <c r="BA76" i="6"/>
  <c r="E77" i="6"/>
  <c r="K77" i="6"/>
  <c r="Q77" i="6"/>
  <c r="AC77" i="6"/>
  <c r="AI77" i="6"/>
  <c r="AO77" i="6"/>
  <c r="BA77" i="6"/>
  <c r="E78" i="6"/>
  <c r="K78" i="6"/>
  <c r="Q78" i="6"/>
  <c r="AC78" i="6"/>
  <c r="AE78" i="6"/>
  <c r="AI78" i="6"/>
  <c r="AK78" i="6"/>
  <c r="AO78" i="6"/>
  <c r="AW78" i="6"/>
  <c r="BA78" i="6"/>
  <c r="E79" i="6"/>
  <c r="K79" i="6"/>
  <c r="Q79" i="6"/>
  <c r="AC79" i="6"/>
  <c r="AI79" i="6"/>
  <c r="AO79" i="6"/>
  <c r="BA79" i="6"/>
  <c r="E80" i="6"/>
  <c r="K80" i="6"/>
  <c r="Q80" i="6"/>
  <c r="AC80" i="6"/>
  <c r="AE80" i="6"/>
  <c r="AI80" i="6"/>
  <c r="AK80" i="6"/>
  <c r="AO80" i="6"/>
  <c r="AW80" i="6"/>
  <c r="BA80" i="6"/>
  <c r="E81" i="6"/>
  <c r="K81" i="6"/>
  <c r="Q81" i="6"/>
  <c r="AC81" i="6"/>
  <c r="AI81" i="6"/>
  <c r="AO81" i="6"/>
  <c r="BA81" i="6"/>
  <c r="E82" i="6"/>
  <c r="K82" i="6"/>
  <c r="Q82" i="6"/>
  <c r="AC82" i="6"/>
  <c r="AE82" i="6"/>
  <c r="AI82" i="6"/>
  <c r="AK82" i="6"/>
  <c r="AO82" i="6"/>
  <c r="AW82" i="6"/>
  <c r="BA82" i="6"/>
  <c r="E83" i="6"/>
  <c r="K83" i="6"/>
  <c r="Q83" i="6"/>
  <c r="AC83" i="6"/>
  <c r="AI83" i="6"/>
  <c r="AO83" i="6"/>
  <c r="BA83" i="6"/>
  <c r="E84" i="6"/>
  <c r="K84" i="6"/>
  <c r="O84" i="6"/>
  <c r="P84" i="6"/>
  <c r="Q84" i="6"/>
  <c r="AC84" i="6"/>
  <c r="AE84" i="6"/>
  <c r="AI84" i="6"/>
  <c r="AK84" i="6"/>
  <c r="AO84" i="6"/>
  <c r="AW84" i="6"/>
  <c r="BA84" i="6"/>
  <c r="E85" i="6"/>
  <c r="K85" i="6"/>
  <c r="AC85" i="6"/>
  <c r="AI85" i="6"/>
  <c r="AO85" i="6"/>
  <c r="BA85" i="6"/>
  <c r="E86" i="6"/>
  <c r="K86" i="6"/>
  <c r="AC86" i="6"/>
  <c r="AE86" i="6"/>
  <c r="AI86" i="6"/>
  <c r="AK86" i="6"/>
  <c r="AO86" i="6"/>
  <c r="AW86" i="6"/>
  <c r="BA86" i="6"/>
  <c r="E87" i="6"/>
  <c r="K87" i="6"/>
  <c r="AC87" i="6"/>
  <c r="AI87" i="6"/>
  <c r="AO87" i="6"/>
  <c r="BA87" i="6"/>
  <c r="E88" i="6"/>
  <c r="K88" i="6"/>
  <c r="AC88" i="6"/>
  <c r="AE88" i="6"/>
  <c r="AI88" i="6"/>
  <c r="AK88" i="6"/>
  <c r="AO88" i="6"/>
  <c r="AW88" i="6"/>
  <c r="BA88" i="6"/>
  <c r="E89" i="6"/>
  <c r="K89" i="6"/>
  <c r="AC89" i="6"/>
  <c r="AI89" i="6"/>
  <c r="AO89" i="6"/>
  <c r="BA89" i="6"/>
  <c r="E90" i="6"/>
  <c r="K90" i="6"/>
  <c r="AC90" i="6"/>
  <c r="AE90" i="6"/>
  <c r="AI90" i="6"/>
  <c r="AK90" i="6"/>
  <c r="AO90" i="6"/>
  <c r="AW90" i="6"/>
  <c r="BA90" i="6"/>
  <c r="E91" i="6"/>
  <c r="K91" i="6"/>
  <c r="AC91" i="6"/>
  <c r="AI91" i="6"/>
  <c r="AO91" i="6"/>
  <c r="BA91" i="6"/>
  <c r="E92" i="6"/>
  <c r="K92" i="6"/>
  <c r="AC92" i="6"/>
  <c r="AE92" i="6"/>
  <c r="AI92" i="6"/>
  <c r="AK92" i="6"/>
  <c r="AO92" i="6"/>
  <c r="AW92" i="6"/>
  <c r="BA92" i="6"/>
  <c r="E93" i="6"/>
  <c r="K93" i="6"/>
  <c r="AC93" i="6"/>
  <c r="AI93" i="6"/>
  <c r="AO93" i="6"/>
  <c r="BA93" i="6"/>
  <c r="E94" i="6"/>
  <c r="K94" i="6"/>
  <c r="AA94" i="6"/>
  <c r="AC94" i="6" s="1"/>
  <c r="AB94" i="6"/>
  <c r="AE94" i="6"/>
  <c r="AI94" i="6"/>
  <c r="AK94" i="6"/>
  <c r="AO94" i="6"/>
  <c r="AW94" i="6"/>
  <c r="BA94" i="6"/>
  <c r="E95" i="6"/>
  <c r="K95" i="6"/>
  <c r="AI95" i="6"/>
  <c r="AO95" i="6"/>
  <c r="BA95" i="6"/>
  <c r="E96" i="6"/>
  <c r="K96" i="6"/>
  <c r="AE96" i="6"/>
  <c r="AI96" i="6"/>
  <c r="AK96" i="6"/>
  <c r="AO96" i="6"/>
  <c r="AW96" i="6"/>
  <c r="BA96" i="6"/>
  <c r="E97" i="6"/>
  <c r="K97" i="6"/>
  <c r="AI97" i="6"/>
  <c r="AO97" i="6"/>
  <c r="BA97" i="6"/>
  <c r="E98" i="6"/>
  <c r="K98" i="6"/>
  <c r="AE98" i="6"/>
  <c r="AI98" i="6"/>
  <c r="AK98" i="6"/>
  <c r="AO98" i="6"/>
  <c r="AW98" i="6"/>
  <c r="BA98" i="6"/>
  <c r="E99" i="6"/>
  <c r="K99" i="6"/>
  <c r="AI99" i="6"/>
  <c r="AO99" i="6"/>
  <c r="BA99" i="6"/>
  <c r="E100" i="6"/>
  <c r="K100" i="6"/>
  <c r="AE100" i="6"/>
  <c r="AI100" i="6"/>
  <c r="AK100" i="6"/>
  <c r="AO100" i="6"/>
  <c r="AW100" i="6"/>
  <c r="BA100" i="6"/>
  <c r="E101" i="6"/>
  <c r="K101" i="6"/>
  <c r="AI101" i="6"/>
  <c r="AO101" i="6"/>
  <c r="BA101" i="6"/>
  <c r="E102" i="6"/>
  <c r="K102" i="6"/>
  <c r="AE102" i="6"/>
  <c r="AI102" i="6"/>
  <c r="AK102" i="6"/>
  <c r="AO102" i="6"/>
  <c r="AW102" i="6"/>
  <c r="BA102" i="6"/>
  <c r="E103" i="6"/>
  <c r="K103" i="6"/>
  <c r="AI103" i="6"/>
  <c r="AO103" i="6"/>
  <c r="BA103" i="6"/>
  <c r="E104" i="6"/>
  <c r="K104" i="6"/>
  <c r="AE104" i="6"/>
  <c r="AI104" i="6"/>
  <c r="AK104" i="6"/>
  <c r="AO104" i="6"/>
  <c r="AW104" i="6"/>
  <c r="BA104" i="6"/>
  <c r="E105" i="6"/>
  <c r="K105" i="6"/>
  <c r="AI105" i="6"/>
  <c r="AO105" i="6"/>
  <c r="BA105" i="6"/>
  <c r="E106" i="6"/>
  <c r="K106" i="6"/>
  <c r="AE106" i="6"/>
  <c r="AI106" i="6"/>
  <c r="AK106" i="6"/>
  <c r="AO106" i="6"/>
  <c r="AW106" i="6"/>
  <c r="BA106" i="6"/>
  <c r="E107" i="6"/>
  <c r="K107" i="6"/>
  <c r="AI107" i="6"/>
  <c r="AO107" i="6"/>
  <c r="BA107" i="6"/>
  <c r="E108" i="6"/>
  <c r="K108" i="6"/>
  <c r="AE108" i="6"/>
  <c r="AI108" i="6"/>
  <c r="AK108" i="6"/>
  <c r="AO108" i="6"/>
  <c r="AW108" i="6"/>
  <c r="BA108" i="6"/>
  <c r="E109" i="6"/>
  <c r="K109" i="6"/>
  <c r="AI109" i="6"/>
  <c r="AO109" i="6"/>
  <c r="BA109" i="6"/>
  <c r="E110" i="6"/>
  <c r="K110" i="6"/>
  <c r="AE110" i="6"/>
  <c r="AI110" i="6"/>
  <c r="AK110" i="6"/>
  <c r="AO110" i="6"/>
  <c r="AW110" i="6"/>
  <c r="BA110" i="6"/>
  <c r="E111" i="6"/>
  <c r="K111" i="6"/>
  <c r="AI111" i="6"/>
  <c r="AO111" i="6"/>
  <c r="BA111" i="6"/>
  <c r="E112" i="6"/>
  <c r="K112" i="6"/>
  <c r="AE112" i="6"/>
  <c r="AI112" i="6"/>
  <c r="AK112" i="6"/>
  <c r="AO112" i="6"/>
  <c r="AW112" i="6"/>
  <c r="BA112" i="6"/>
  <c r="E113" i="6"/>
  <c r="K113" i="6"/>
  <c r="AI113" i="6"/>
  <c r="AO113" i="6"/>
  <c r="BA113" i="6"/>
  <c r="E114" i="6"/>
  <c r="K114" i="6"/>
  <c r="AE114" i="6"/>
  <c r="AI114" i="6"/>
  <c r="AK114" i="6"/>
  <c r="AO114" i="6"/>
  <c r="AW114" i="6"/>
  <c r="BA114" i="6"/>
  <c r="E115" i="6"/>
  <c r="K115" i="6"/>
  <c r="AI115" i="6"/>
  <c r="AO115" i="6"/>
  <c r="BA115" i="6"/>
  <c r="E116" i="6"/>
  <c r="K116" i="6"/>
  <c r="AE116" i="6"/>
  <c r="AI116" i="6"/>
  <c r="AK116" i="6"/>
  <c r="AO116" i="6"/>
  <c r="AW116" i="6"/>
  <c r="BA116" i="6"/>
  <c r="E117" i="6"/>
  <c r="K117" i="6"/>
  <c r="AI117" i="6"/>
  <c r="AO117" i="6"/>
  <c r="BA117" i="6"/>
  <c r="E118" i="6"/>
  <c r="K118" i="6"/>
  <c r="AE118" i="6"/>
  <c r="AI118" i="6"/>
  <c r="AK118" i="6"/>
  <c r="AO118" i="6"/>
  <c r="AW118" i="6"/>
  <c r="BA118" i="6"/>
  <c r="E119" i="6"/>
  <c r="K119" i="6"/>
  <c r="AG119" i="6"/>
  <c r="AH119" i="6"/>
  <c r="AO119" i="6"/>
  <c r="BA119" i="6"/>
  <c r="E120" i="6"/>
  <c r="K120" i="6"/>
  <c r="AK120" i="6"/>
  <c r="AO120" i="6"/>
  <c r="AW120" i="6"/>
  <c r="BA120" i="6"/>
  <c r="E121" i="6"/>
  <c r="K121" i="6"/>
  <c r="AO121" i="6"/>
  <c r="BA121" i="6"/>
  <c r="E122" i="6"/>
  <c r="K122" i="6"/>
  <c r="AK122" i="6"/>
  <c r="AO122" i="6"/>
  <c r="AW122" i="6"/>
  <c r="BA122" i="6"/>
  <c r="E123" i="6"/>
  <c r="K123" i="6"/>
  <c r="AO123" i="6"/>
  <c r="BA123" i="6"/>
  <c r="E124" i="6"/>
  <c r="K124" i="6"/>
  <c r="AK124" i="6"/>
  <c r="AO124" i="6"/>
  <c r="AW124" i="6"/>
  <c r="BA124" i="6"/>
  <c r="E125" i="6"/>
  <c r="K125" i="6"/>
  <c r="AO125" i="6"/>
  <c r="BA125" i="6"/>
  <c r="E126" i="6"/>
  <c r="K126" i="6"/>
  <c r="AK126" i="6"/>
  <c r="AO126" i="6"/>
  <c r="AW126" i="6"/>
  <c r="BA126" i="6"/>
  <c r="E127" i="6"/>
  <c r="K127" i="6"/>
  <c r="AO127" i="6"/>
  <c r="BA127" i="6"/>
  <c r="E128" i="6"/>
  <c r="K128" i="6"/>
  <c r="AK128" i="6"/>
  <c r="AO128" i="6"/>
  <c r="AW128" i="6"/>
  <c r="BA128" i="6"/>
  <c r="E129" i="6"/>
  <c r="K129" i="6"/>
  <c r="AO129" i="6"/>
  <c r="BA129" i="6"/>
  <c r="E130" i="6"/>
  <c r="K130" i="6"/>
  <c r="AK130" i="6"/>
  <c r="AO130" i="6"/>
  <c r="AW130" i="6"/>
  <c r="BA130" i="6"/>
  <c r="E131" i="6"/>
  <c r="K131" i="6"/>
  <c r="AO131" i="6"/>
  <c r="BA131" i="6"/>
  <c r="E132" i="6"/>
  <c r="K132" i="6"/>
  <c r="AK132" i="6"/>
  <c r="AO132" i="6"/>
  <c r="AW132" i="6"/>
  <c r="BA132" i="6"/>
  <c r="E133" i="6"/>
  <c r="K133" i="6"/>
  <c r="AO133" i="6"/>
  <c r="BA133" i="6"/>
  <c r="E134" i="6"/>
  <c r="K134" i="6"/>
  <c r="AK134" i="6"/>
  <c r="AO134" i="6"/>
  <c r="AW134" i="6"/>
  <c r="BA134" i="6"/>
  <c r="E135" i="6"/>
  <c r="K135" i="6"/>
  <c r="AO135" i="6"/>
  <c r="BA135" i="6"/>
  <c r="E136" i="6"/>
  <c r="K136" i="6"/>
  <c r="AK136" i="6"/>
  <c r="AO136" i="6"/>
  <c r="AW136" i="6"/>
  <c r="BA136" i="6"/>
  <c r="E137" i="6"/>
  <c r="K137" i="6"/>
  <c r="AO137" i="6"/>
  <c r="BA137" i="6"/>
  <c r="E138" i="6"/>
  <c r="K138" i="6"/>
  <c r="AK138" i="6"/>
  <c r="AO138" i="6"/>
  <c r="AW138" i="6"/>
  <c r="BA138" i="6"/>
  <c r="E139" i="6"/>
  <c r="K139" i="6"/>
  <c r="AO139" i="6"/>
  <c r="BA139" i="6"/>
  <c r="E140" i="6"/>
  <c r="K140" i="6"/>
  <c r="AK140" i="6"/>
  <c r="AO140" i="6"/>
  <c r="AW140" i="6"/>
  <c r="BA140" i="6"/>
  <c r="E141" i="6"/>
  <c r="K141" i="6"/>
  <c r="AO141" i="6"/>
  <c r="BA141" i="6"/>
  <c r="E142" i="6"/>
  <c r="K142" i="6"/>
  <c r="AK142" i="6"/>
  <c r="AO142" i="6"/>
  <c r="AW142" i="6"/>
  <c r="BA142" i="6"/>
  <c r="E143" i="6"/>
  <c r="K143" i="6"/>
  <c r="AO143" i="6"/>
  <c r="BA143" i="6"/>
  <c r="E144" i="6"/>
  <c r="K144" i="6"/>
  <c r="AK144" i="6"/>
  <c r="AO144" i="6"/>
  <c r="AW144" i="6"/>
  <c r="BA144" i="6"/>
  <c r="E145" i="6"/>
  <c r="K145" i="6"/>
  <c r="AO145" i="6"/>
  <c r="BA145" i="6"/>
  <c r="E146" i="6"/>
  <c r="K146" i="6"/>
  <c r="AK146" i="6"/>
  <c r="AO146" i="6"/>
  <c r="AW146" i="6"/>
  <c r="BA146" i="6"/>
  <c r="E147" i="6"/>
  <c r="I147" i="6"/>
  <c r="J147" i="6"/>
  <c r="K147" i="6" s="1"/>
  <c r="AO147" i="6"/>
  <c r="BA147" i="6"/>
  <c r="E148" i="6"/>
  <c r="AK148" i="6"/>
  <c r="AO148" i="6"/>
  <c r="AW148" i="6"/>
  <c r="BA148" i="6"/>
  <c r="E149" i="6"/>
  <c r="AO149" i="6"/>
  <c r="BA149" i="6"/>
  <c r="E150" i="6"/>
  <c r="AK150" i="6"/>
  <c r="AO150" i="6"/>
  <c r="AW150" i="6"/>
  <c r="BA150" i="6"/>
  <c r="E151" i="6"/>
  <c r="AO151" i="6"/>
  <c r="BA151" i="6"/>
  <c r="E152" i="6"/>
  <c r="AK152" i="6"/>
  <c r="AO152" i="6"/>
  <c r="AW152" i="6"/>
  <c r="BA152" i="6"/>
  <c r="E153" i="6"/>
  <c r="AO153" i="6"/>
  <c r="BA153" i="6"/>
  <c r="E154" i="6"/>
  <c r="AK154" i="6"/>
  <c r="AO154" i="6"/>
  <c r="AW154" i="6"/>
  <c r="BA154" i="6"/>
  <c r="E155" i="6"/>
  <c r="AO155" i="6"/>
  <c r="BA155" i="6"/>
  <c r="E156" i="6"/>
  <c r="AK156" i="6"/>
  <c r="AO156" i="6"/>
  <c r="AW156" i="6"/>
  <c r="BA156" i="6"/>
  <c r="E157" i="6"/>
  <c r="AO157" i="6"/>
  <c r="BA157" i="6"/>
  <c r="E158" i="6"/>
  <c r="AK158" i="6"/>
  <c r="AO158" i="6"/>
  <c r="AW158" i="6"/>
  <c r="BA158" i="6"/>
  <c r="E159" i="6"/>
  <c r="AO159" i="6"/>
  <c r="BA159" i="6"/>
  <c r="E160" i="6"/>
  <c r="AK160" i="6"/>
  <c r="AO160" i="6"/>
  <c r="AW160" i="6"/>
  <c r="BA160" i="6"/>
  <c r="E161" i="6"/>
  <c r="AO161" i="6"/>
  <c r="AY161" i="6"/>
  <c r="AZ161" i="6"/>
  <c r="BA161" i="6" s="1"/>
  <c r="E162" i="6"/>
  <c r="AK162" i="6"/>
  <c r="AO162" i="6"/>
  <c r="E163" i="6"/>
  <c r="AO163" i="6"/>
  <c r="E164" i="6"/>
  <c r="AK164" i="6"/>
  <c r="AO164" i="6"/>
  <c r="E165" i="6"/>
  <c r="AO165" i="6"/>
  <c r="E166" i="6"/>
  <c r="AK166" i="6"/>
  <c r="AO166" i="6"/>
  <c r="E167" i="6"/>
  <c r="AO167" i="6"/>
  <c r="E168" i="6"/>
  <c r="AK168" i="6"/>
  <c r="AO168" i="6"/>
  <c r="E169" i="6"/>
  <c r="AO169" i="6"/>
  <c r="E170" i="6"/>
  <c r="AK170" i="6"/>
  <c r="AO170" i="6"/>
  <c r="E171" i="6"/>
  <c r="AO171" i="6"/>
  <c r="E172" i="6"/>
  <c r="AK172" i="6"/>
  <c r="AO172" i="6"/>
  <c r="E173" i="6"/>
  <c r="AO173" i="6"/>
  <c r="E174" i="6"/>
  <c r="AK174" i="6"/>
  <c r="AO174" i="6"/>
  <c r="E175" i="6"/>
  <c r="AO175" i="6"/>
  <c r="E176" i="6"/>
  <c r="AK176" i="6"/>
  <c r="AO176" i="6"/>
  <c r="E177" i="6"/>
  <c r="AO177" i="6"/>
  <c r="E178" i="6"/>
  <c r="AK178" i="6"/>
  <c r="AO178" i="6"/>
  <c r="E179" i="6"/>
  <c r="AO179" i="6"/>
  <c r="E180" i="6"/>
  <c r="AK180" i="6"/>
  <c r="AO180" i="6"/>
  <c r="E181" i="6"/>
  <c r="AO181" i="6"/>
  <c r="E182" i="6"/>
  <c r="AK182" i="6"/>
  <c r="AO182" i="6"/>
  <c r="E183" i="6"/>
  <c r="AO183" i="6"/>
  <c r="E184" i="6"/>
  <c r="AK184" i="6"/>
  <c r="AO184" i="6"/>
  <c r="E185" i="6"/>
  <c r="AO185" i="6"/>
  <c r="E186" i="6"/>
  <c r="AK186" i="6"/>
  <c r="AO186" i="6"/>
  <c r="E187" i="6"/>
  <c r="AO187" i="6"/>
  <c r="E188" i="6"/>
  <c r="AK188" i="6"/>
  <c r="AO188" i="6"/>
  <c r="E189" i="6"/>
  <c r="AO189" i="6"/>
  <c r="E190" i="6"/>
  <c r="AK190" i="6"/>
  <c r="AO190" i="6"/>
  <c r="E191" i="6"/>
  <c r="AO191" i="6"/>
  <c r="E192" i="6"/>
  <c r="AK192" i="6"/>
  <c r="AO192" i="6"/>
  <c r="E193" i="6"/>
  <c r="AM193" i="6"/>
  <c r="AN193" i="6"/>
  <c r="AO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AI119" i="6" l="1"/>
  <c r="E6" i="2" l="1"/>
  <c r="E10" i="2"/>
  <c r="E9" i="2"/>
  <c r="E13" i="2"/>
  <c r="E8" i="2"/>
  <c r="E12" i="2"/>
  <c r="E7" i="2"/>
  <c r="E11" i="2"/>
  <c r="E5" i="2"/>
  <c r="O21" i="2" l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W21" i="2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AM21" i="2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U21" i="2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U64" i="2" s="1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U76" i="2" s="1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U88" i="2" s="1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U100" i="2" s="1"/>
  <c r="AU101" i="2" s="1"/>
  <c r="AU102" i="2" s="1"/>
  <c r="AU103" i="2" s="1"/>
  <c r="AU104" i="2" s="1"/>
  <c r="AU105" i="2" s="1"/>
  <c r="AU106" i="2" s="1"/>
  <c r="AU107" i="2" s="1"/>
  <c r="AU108" i="2" s="1"/>
  <c r="BC21" i="2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C34" i="2" s="1"/>
  <c r="BC35" i="2" s="1"/>
  <c r="BC36" i="2" s="1"/>
  <c r="BC37" i="2" s="1"/>
  <c r="BC38" i="2" s="1"/>
  <c r="BC39" i="2" s="1"/>
  <c r="BC40" i="2" s="1"/>
  <c r="BC41" i="2" s="1"/>
  <c r="BC42" i="2" s="1"/>
  <c r="BC43" i="2" s="1"/>
  <c r="BC44" i="2" s="1"/>
  <c r="BC45" i="2" s="1"/>
  <c r="BC46" i="2" s="1"/>
  <c r="BC47" i="2" s="1"/>
  <c r="BC48" i="2" s="1"/>
  <c r="BC49" i="2" s="1"/>
  <c r="BC50" i="2" s="1"/>
  <c r="BC51" i="2" s="1"/>
  <c r="BC52" i="2" s="1"/>
  <c r="BC53" i="2" s="1"/>
  <c r="BC54" i="2" s="1"/>
  <c r="BC55" i="2" s="1"/>
  <c r="BC56" i="2" s="1"/>
  <c r="BC57" i="2" s="1"/>
  <c r="BC58" i="2" s="1"/>
  <c r="BC59" i="2" s="1"/>
  <c r="BC60" i="2" s="1"/>
  <c r="BC61" i="2" s="1"/>
  <c r="BC62" i="2" s="1"/>
  <c r="BC63" i="2" s="1"/>
  <c r="BC64" i="2" s="1"/>
  <c r="BC65" i="2" s="1"/>
  <c r="BC66" i="2" s="1"/>
  <c r="BC67" i="2" s="1"/>
  <c r="BC68" i="2" s="1"/>
  <c r="BC69" i="2" s="1"/>
  <c r="BC70" i="2" s="1"/>
  <c r="BC71" i="2" s="1"/>
  <c r="BC72" i="2" s="1"/>
  <c r="BC73" i="2" s="1"/>
  <c r="BC74" i="2" s="1"/>
  <c r="BC75" i="2" s="1"/>
  <c r="BC76" i="2" s="1"/>
  <c r="BC77" i="2" s="1"/>
  <c r="BC78" i="2" s="1"/>
  <c r="BC79" i="2" s="1"/>
  <c r="BC80" i="2" s="1"/>
  <c r="BC81" i="2" s="1"/>
  <c r="BC82" i="2" s="1"/>
  <c r="BC83" i="2" s="1"/>
  <c r="BC84" i="2" s="1"/>
  <c r="BC85" i="2" s="1"/>
  <c r="BC86" i="2" s="1"/>
  <c r="BC87" i="2" s="1"/>
  <c r="BC88" i="2" s="1"/>
  <c r="BC89" i="2" s="1"/>
  <c r="BC90" i="2" s="1"/>
  <c r="BC91" i="2" s="1"/>
  <c r="BC92" i="2" s="1"/>
  <c r="BC93" i="2" s="1"/>
  <c r="BC94" i="2" s="1"/>
  <c r="BC95" i="2" s="1"/>
  <c r="BC96" i="2" s="1"/>
  <c r="BC97" i="2" s="1"/>
  <c r="BC98" i="2" s="1"/>
  <c r="BC99" i="2" s="1"/>
  <c r="BC100" i="2" s="1"/>
  <c r="BC101" i="2" s="1"/>
  <c r="BC102" i="2" s="1"/>
  <c r="BC103" i="2" s="1"/>
  <c r="BC104" i="2" s="1"/>
  <c r="BC105" i="2" s="1"/>
  <c r="BC106" i="2" s="1"/>
  <c r="BC107" i="2" s="1"/>
  <c r="BC108" i="2" s="1"/>
  <c r="BC109" i="2" s="1"/>
  <c r="BC110" i="2" s="1"/>
  <c r="BC111" i="2" s="1"/>
  <c r="BC112" i="2" s="1"/>
  <c r="BC113" i="2" s="1"/>
  <c r="BC114" i="2" s="1"/>
  <c r="BC115" i="2" s="1"/>
  <c r="BC116" i="2" s="1"/>
  <c r="BC117" i="2" s="1"/>
  <c r="BC118" i="2" s="1"/>
  <c r="BC119" i="2" s="1"/>
  <c r="BC120" i="2" s="1"/>
  <c r="BC121" i="2" s="1"/>
  <c r="BC122" i="2" s="1"/>
  <c r="BC123" i="2" s="1"/>
  <c r="BC124" i="2" s="1"/>
  <c r="BC125" i="2" s="1"/>
  <c r="BC126" i="2" s="1"/>
  <c r="BC127" i="2" s="1"/>
  <c r="BC128" i="2" s="1"/>
  <c r="BC129" i="2" s="1"/>
  <c r="BC130" i="2" s="1"/>
  <c r="BC131" i="2" s="1"/>
  <c r="BC132" i="2" s="1"/>
  <c r="BC133" i="2" s="1"/>
  <c r="BK21" i="2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BK44" i="2" s="1"/>
  <c r="BK45" i="2" s="1"/>
  <c r="BK46" i="2" s="1"/>
  <c r="BK47" i="2" s="1"/>
  <c r="BK48" i="2" s="1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K59" i="2" s="1"/>
  <c r="BK60" i="2" s="1"/>
  <c r="BK61" i="2" s="1"/>
  <c r="BK62" i="2" s="1"/>
  <c r="BK63" i="2" s="1"/>
  <c r="BK64" i="2" s="1"/>
  <c r="BK65" i="2" s="1"/>
  <c r="BK66" i="2" s="1"/>
  <c r="BK67" i="2" s="1"/>
  <c r="BK68" i="2" s="1"/>
  <c r="BK69" i="2" s="1"/>
  <c r="BK70" i="2" s="1"/>
  <c r="BK71" i="2" s="1"/>
  <c r="BK72" i="2" s="1"/>
  <c r="BK73" i="2" s="1"/>
  <c r="BK74" i="2" s="1"/>
  <c r="BK75" i="2" s="1"/>
  <c r="BK76" i="2" s="1"/>
  <c r="BK77" i="2" s="1"/>
  <c r="BK78" i="2" s="1"/>
  <c r="BK79" i="2" s="1"/>
  <c r="BK80" i="2" s="1"/>
  <c r="BK81" i="2" s="1"/>
  <c r="BK82" i="2" s="1"/>
  <c r="BK83" i="2" s="1"/>
  <c r="BK84" i="2" s="1"/>
  <c r="BK85" i="2" s="1"/>
  <c r="BK86" i="2" s="1"/>
  <c r="BK87" i="2" s="1"/>
  <c r="BK88" i="2" s="1"/>
  <c r="BK89" i="2" s="1"/>
  <c r="BK90" i="2" s="1"/>
  <c r="BK91" i="2" s="1"/>
  <c r="BK92" i="2" s="1"/>
  <c r="BK93" i="2" s="1"/>
  <c r="BK94" i="2" s="1"/>
  <c r="BK95" i="2" s="1"/>
  <c r="BK96" i="2" s="1"/>
  <c r="BK97" i="2" s="1"/>
  <c r="BK98" i="2" s="1"/>
  <c r="BK99" i="2" s="1"/>
  <c r="BK100" i="2" s="1"/>
  <c r="BK101" i="2" s="1"/>
  <c r="BK102" i="2" s="1"/>
  <c r="BK103" i="2" s="1"/>
  <c r="BK104" i="2" s="1"/>
  <c r="BK105" i="2" s="1"/>
  <c r="BK106" i="2" s="1"/>
  <c r="BK107" i="2" s="1"/>
  <c r="BK108" i="2" s="1"/>
  <c r="BK109" i="2" s="1"/>
  <c r="BK110" i="2" s="1"/>
  <c r="BK111" i="2" s="1"/>
  <c r="BK112" i="2" s="1"/>
  <c r="BK113" i="2" s="1"/>
  <c r="BK114" i="2" s="1"/>
  <c r="BK115" i="2" s="1"/>
  <c r="BK116" i="2" s="1"/>
  <c r="BK117" i="2" s="1"/>
  <c r="BK118" i="2" s="1"/>
  <c r="BK119" i="2" s="1"/>
  <c r="BK120" i="2" s="1"/>
  <c r="BK121" i="2" s="1"/>
  <c r="BK122" i="2" s="1"/>
  <c r="BK123" i="2" s="1"/>
  <c r="BK124" i="2" s="1"/>
  <c r="BK125" i="2" s="1"/>
  <c r="BK126" i="2" s="1"/>
  <c r="BK127" i="2" s="1"/>
  <c r="BK128" i="2" s="1"/>
  <c r="BK129" i="2" s="1"/>
  <c r="BK130" i="2" s="1"/>
  <c r="BK131" i="2" s="1"/>
  <c r="BK132" i="2" s="1"/>
  <c r="BK133" i="2" s="1"/>
  <c r="BK134" i="2" s="1"/>
  <c r="BK135" i="2" s="1"/>
  <c r="BK136" i="2" s="1"/>
  <c r="BK137" i="2" s="1"/>
  <c r="BK138" i="2" s="1"/>
  <c r="BK139" i="2" s="1"/>
  <c r="BK140" i="2" s="1"/>
  <c r="BK141" i="2" s="1"/>
  <c r="BK142" i="2" s="1"/>
  <c r="BK143" i="2" s="1"/>
  <c r="BK144" i="2" s="1"/>
  <c r="BK145" i="2" s="1"/>
  <c r="BK146" i="2" s="1"/>
  <c r="BK147" i="2" s="1"/>
  <c r="BK148" i="2" s="1"/>
  <c r="BK149" i="2" s="1"/>
  <c r="BK150" i="2" s="1"/>
  <c r="BK151" i="2" s="1"/>
  <c r="BK152" i="2" s="1"/>
  <c r="BK153" i="2" s="1"/>
  <c r="BK154" i="2" s="1"/>
  <c r="BK155" i="2" s="1"/>
  <c r="BK156" i="2" s="1"/>
  <c r="BK157" i="2" s="1"/>
  <c r="BK158" i="2" s="1"/>
  <c r="BK159" i="2" s="1"/>
  <c r="BK160" i="2" s="1"/>
  <c r="BK161" i="2" s="1"/>
  <c r="BK162" i="2" s="1"/>
  <c r="BK163" i="2" s="1"/>
  <c r="BK164" i="2" s="1"/>
  <c r="BK165" i="2" s="1"/>
  <c r="BK166" i="2" s="1"/>
  <c r="BK167" i="2" s="1"/>
  <c r="BK168" i="2" s="1"/>
  <c r="BK169" i="2" s="1"/>
  <c r="BK170" i="2" s="1"/>
  <c r="BK171" i="2" s="1"/>
  <c r="BK172" i="2" s="1"/>
  <c r="BK173" i="2" s="1"/>
  <c r="BK174" i="2" s="1"/>
  <c r="BK175" i="2" s="1"/>
  <c r="BK176" i="2" s="1"/>
  <c r="BK177" i="2" s="1"/>
  <c r="BK178" i="2" s="1"/>
  <c r="BK179" i="2" s="1"/>
  <c r="BK180" i="2" s="1"/>
  <c r="BK181" i="2" s="1"/>
  <c r="BK182" i="2" s="1"/>
  <c r="BK183" i="2" s="1"/>
  <c r="BK184" i="2" s="1"/>
  <c r="BK185" i="2" s="1"/>
  <c r="BK186" i="2" s="1"/>
  <c r="BK187" i="2" s="1"/>
  <c r="BK188" i="2" s="1"/>
  <c r="BK189" i="2" s="1"/>
  <c r="BK190" i="2" s="1"/>
  <c r="BK191" i="2" s="1"/>
  <c r="BK192" i="2" s="1"/>
  <c r="BK193" i="2" s="1"/>
  <c r="BK194" i="2" s="1"/>
  <c r="BK195" i="2" s="1"/>
  <c r="BK196" i="2" s="1"/>
  <c r="BK197" i="2" s="1"/>
  <c r="BK198" i="2" s="1"/>
  <c r="BK199" i="2" s="1"/>
  <c r="BK200" i="2" s="1"/>
  <c r="BK201" i="2" s="1"/>
  <c r="BK202" i="2" s="1"/>
  <c r="BK203" i="2" s="1"/>
  <c r="BK204" i="2" s="1"/>
  <c r="BK205" i="2" s="1"/>
  <c r="BK206" i="2" s="1"/>
  <c r="BK207" i="2" s="1"/>
  <c r="BS21" i="2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44" i="2" s="1"/>
  <c r="BS45" i="2" s="1"/>
  <c r="BS46" i="2" s="1"/>
  <c r="BS47" i="2" s="1"/>
  <c r="BS48" i="2" s="1"/>
  <c r="BS49" i="2" s="1"/>
  <c r="BS50" i="2" s="1"/>
  <c r="BS51" i="2" s="1"/>
  <c r="BS52" i="2" s="1"/>
  <c r="BS53" i="2" s="1"/>
  <c r="BS54" i="2" s="1"/>
  <c r="BS55" i="2" s="1"/>
  <c r="BS56" i="2" s="1"/>
  <c r="BS57" i="2" s="1"/>
  <c r="BS58" i="2" s="1"/>
  <c r="BS59" i="2" s="1"/>
  <c r="BS60" i="2" s="1"/>
  <c r="BS61" i="2" s="1"/>
  <c r="BS62" i="2" s="1"/>
  <c r="BS63" i="2" s="1"/>
  <c r="BS64" i="2" s="1"/>
  <c r="BS65" i="2" s="1"/>
  <c r="BS66" i="2" s="1"/>
  <c r="BS67" i="2" s="1"/>
  <c r="BS68" i="2" s="1"/>
  <c r="BS69" i="2" s="1"/>
  <c r="BS70" i="2" s="1"/>
  <c r="BS71" i="2" s="1"/>
  <c r="BS72" i="2" s="1"/>
  <c r="BS73" i="2" s="1"/>
  <c r="BS74" i="2" s="1"/>
  <c r="BS75" i="2" s="1"/>
  <c r="BS76" i="2" s="1"/>
  <c r="BS77" i="2" s="1"/>
  <c r="BS78" i="2" s="1"/>
  <c r="BS79" i="2" s="1"/>
  <c r="BS80" i="2" s="1"/>
  <c r="BS81" i="2" s="1"/>
  <c r="BS82" i="2" s="1"/>
  <c r="BS83" i="2" s="1"/>
  <c r="BS84" i="2" s="1"/>
  <c r="BS85" i="2" s="1"/>
  <c r="I7" i="33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I25" i="33" s="1"/>
  <c r="I26" i="33" s="1"/>
  <c r="I27" i="33" s="1"/>
  <c r="I28" i="33" s="1"/>
  <c r="I29" i="33" s="1"/>
  <c r="G21" i="2"/>
  <c r="G22" i="2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</calcChain>
</file>

<file path=xl/sharedStrings.xml><?xml version="1.0" encoding="utf-8"?>
<sst xmlns="http://schemas.openxmlformats.org/spreadsheetml/2006/main" count="12129" uniqueCount="2332">
  <si>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</si>
  <si>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</si>
  <si>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</si>
  <si>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</si>
  <si>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</si>
  <si>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</si>
  <si>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</si>
  <si>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</si>
  <si>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</si>
  <si>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</si>
  <si>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</si>
  <si>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</si>
  <si>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</si>
  <si>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</si>
  <si>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</si>
  <si>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</si>
  <si>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</si>
  <si>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</si>
  <si>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</si>
  <si>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</si>
  <si>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</si>
  <si>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</si>
  <si>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</si>
  <si>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</si>
  <si>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</si>
  <si>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</si>
  <si>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</si>
  <si>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</si>
  <si>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MINAS GERAIS</t>
  </si>
  <si>
    <t>BRASIL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</si>
  <si>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</si>
  <si>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</si>
  <si>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</si>
  <si>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</si>
  <si>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</si>
  <si>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</si>
  <si>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</si>
  <si>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</si>
  <si>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 </t>
  </si>
  <si>
    <t>OUT</t>
  </si>
  <si>
    <t>NOV</t>
  </si>
  <si>
    <t>DEZ</t>
  </si>
  <si>
    <t>TOTAL</t>
  </si>
  <si>
    <t>ORDEM ALFABÉTICA</t>
  </si>
  <si>
    <t>Nº</t>
  </si>
  <si>
    <t>MACRO</t>
  </si>
  <si>
    <t>CIDADE</t>
  </si>
  <si>
    <t>QUANT</t>
  </si>
  <si>
    <t xml:space="preserve">% </t>
  </si>
  <si>
    <t>% Acum</t>
  </si>
  <si>
    <t>DESCRIÇÃO</t>
  </si>
  <si>
    <t>% Ac Brasil</t>
  </si>
  <si>
    <t>CENTRO</t>
  </si>
  <si>
    <t>BELO HORIZONTE</t>
  </si>
  <si>
    <t>CNAE</t>
  </si>
  <si>
    <t>CONTAGEM</t>
  </si>
  <si>
    <t>TRIÂNGULO</t>
  </si>
  <si>
    <t>UBERLÂNDIA</t>
  </si>
  <si>
    <t>ZONA DA MATA</t>
  </si>
  <si>
    <t>JUIZ DE FORA</t>
  </si>
  <si>
    <t>BETIM</t>
  </si>
  <si>
    <t>NORTE</t>
  </si>
  <si>
    <t>MONTES CLAROS</t>
  </si>
  <si>
    <t>RIBEIRÃO DAS NEVES</t>
  </si>
  <si>
    <t>RIO DOCE</t>
  </si>
  <si>
    <t>GOVERNADOR VALADARES</t>
  </si>
  <si>
    <t>UBERABA</t>
  </si>
  <si>
    <t>IPATINGA</t>
  </si>
  <si>
    <t>SETE LAGOAS</t>
  </si>
  <si>
    <t>DIVINÓPOLIS</t>
  </si>
  <si>
    <t>SANTA LUZIA</t>
  </si>
  <si>
    <t>IBIRITÉ</t>
  </si>
  <si>
    <t>SUL</t>
  </si>
  <si>
    <t>POUSO ALEGRE</t>
  </si>
  <si>
    <t>CORONEL FABRICIANO</t>
  </si>
  <si>
    <t>POÇOS DE CALDAS</t>
  </si>
  <si>
    <t>VARGINHA</t>
  </si>
  <si>
    <t>PATOS DE MINAS</t>
  </si>
  <si>
    <t>TEÓFILO OTONI</t>
  </si>
  <si>
    <t>NOROESTE</t>
  </si>
  <si>
    <t>PARACATU</t>
  </si>
  <si>
    <t>SABARÁ</t>
  </si>
  <si>
    <t>VESPASIANO</t>
  </si>
  <si>
    <t>PASSOS</t>
  </si>
  <si>
    <t>BARBACENA</t>
  </si>
  <si>
    <t>ARAXÁ</t>
  </si>
  <si>
    <t>ITAJUBÁ</t>
  </si>
  <si>
    <t>MANHUAÇU</t>
  </si>
  <si>
    <t>ARAGUARI</t>
  </si>
  <si>
    <t>CATAGUASES</t>
  </si>
  <si>
    <t>UBÁ</t>
  </si>
  <si>
    <t>MURIAÉ</t>
  </si>
  <si>
    <t>CONSELHEIRO LAFAIETE</t>
  </si>
  <si>
    <t>LAVRAS</t>
  </si>
  <si>
    <t>TIMÓTEO</t>
  </si>
  <si>
    <t>FORMIGA</t>
  </si>
  <si>
    <t>OURO PRETO</t>
  </si>
  <si>
    <t>ITUIUTABA</t>
  </si>
  <si>
    <t>SÃO JOÃO DEL REI</t>
  </si>
  <si>
    <t>DIAMANTINA</t>
  </si>
  <si>
    <t>VIÇOSA</t>
  </si>
  <si>
    <t>SANTO ANTÔNIO DO MONTE</t>
  </si>
  <si>
    <t>ITABIRA</t>
  </si>
  <si>
    <t>ALFENAS</t>
  </si>
  <si>
    <t>NOVA LIMA</t>
  </si>
  <si>
    <t>JOÃO MONLEVADE</t>
  </si>
  <si>
    <t>UNAÍ</t>
  </si>
  <si>
    <t>TRÊS CORAÇÕES</t>
  </si>
  <si>
    <t>SÃO SEBASTIÃO DO PARAÍSO</t>
  </si>
  <si>
    <t>PARÁ DE MINAS</t>
  </si>
  <si>
    <t>JANAÚBA</t>
  </si>
  <si>
    <t>PONTE NOVA</t>
  </si>
  <si>
    <t>NANUQUE</t>
  </si>
  <si>
    <t>CARATINGA</t>
  </si>
  <si>
    <t>ITAÚNA</t>
  </si>
  <si>
    <t>NOVA SERRANA</t>
  </si>
  <si>
    <t>SÃO GOTARDO</t>
  </si>
  <si>
    <t>ESMERALDAS</t>
  </si>
  <si>
    <t>MONTE CARMELO</t>
  </si>
  <si>
    <t>CAMPO BELO</t>
  </si>
  <si>
    <t>ALÉM PARAÍBA</t>
  </si>
  <si>
    <t>SÃO LOURENÇO</t>
  </si>
  <si>
    <t>PATROCÍNIO</t>
  </si>
  <si>
    <t>LEOPOLDINA</t>
  </si>
  <si>
    <t>CAETÉ</t>
  </si>
  <si>
    <t>CURVELO</t>
  </si>
  <si>
    <t>LAGOA SANTA</t>
  </si>
  <si>
    <t>TRÊS PONTAS</t>
  </si>
  <si>
    <t>IGARAPÉ</t>
  </si>
  <si>
    <t>PIRAPORA</t>
  </si>
  <si>
    <t>FRUTAL</t>
  </si>
  <si>
    <t>MARIANA</t>
  </si>
  <si>
    <t>ALMENARA</t>
  </si>
  <si>
    <t>BOA ESPERANÇA</t>
  </si>
  <si>
    <t>PEDRO LEOPOLDO</t>
  </si>
  <si>
    <t>ARAÇUAÍ</t>
  </si>
  <si>
    <t>POMPÉU</t>
  </si>
  <si>
    <t>CAMBUÍ</t>
  </si>
  <si>
    <t>MACHADO</t>
  </si>
  <si>
    <t>LUZ</t>
  </si>
  <si>
    <t>PIUMHI</t>
  </si>
  <si>
    <t>ARCOS</t>
  </si>
  <si>
    <t>NEPOMUCENO</t>
  </si>
  <si>
    <t>MONTE SIÃO</t>
  </si>
  <si>
    <t>CARANGOLA</t>
  </si>
  <si>
    <t>SANTOS DUMONT</t>
  </si>
  <si>
    <t>CONGONHAS</t>
  </si>
  <si>
    <t>SARZEDO</t>
  </si>
  <si>
    <t>SANTA RITA DO SAPUCAÍ</t>
  </si>
  <si>
    <t>SÃO GONÇALO DO SAPUCAÍ</t>
  </si>
  <si>
    <t>LAGOA DA PRATA</t>
  </si>
  <si>
    <t>GUAXUPÉ</t>
  </si>
  <si>
    <t>JOÃO PINHEIRO</t>
  </si>
  <si>
    <t>EXTREMA</t>
  </si>
  <si>
    <t>CAPELINHA</t>
  </si>
  <si>
    <t>MATEUS LEME</t>
  </si>
  <si>
    <t>TRÊS MARIAS</t>
  </si>
  <si>
    <t>BRUMADINHO</t>
  </si>
  <si>
    <t>MATOZINHOS</t>
  </si>
  <si>
    <t>CARANDAÍ</t>
  </si>
  <si>
    <t>SALINAS</t>
  </si>
  <si>
    <t>JACUTINGA</t>
  </si>
  <si>
    <t>OURO BRANCO</t>
  </si>
  <si>
    <t>ABAETÉ</t>
  </si>
  <si>
    <t>CARMO DO PARANAÍBA</t>
  </si>
  <si>
    <t>JANUÁRIA</t>
  </si>
  <si>
    <t>CARMO DO RIO CLARO</t>
  </si>
  <si>
    <t>MUZAMBINHO</t>
  </si>
  <si>
    <t>OLIVEIRA</t>
  </si>
  <si>
    <t>JUATUBA</t>
  </si>
  <si>
    <t>BOM DESPACHO</t>
  </si>
  <si>
    <t>PERDÕES</t>
  </si>
  <si>
    <t>VÁRZEA DA PALMA</t>
  </si>
  <si>
    <t>OURO FINO</t>
  </si>
  <si>
    <t>VISCONDE DO RIO BRANCO</t>
  </si>
  <si>
    <t>SÃO FRANCISCO</t>
  </si>
  <si>
    <t>TOCANTINS</t>
  </si>
  <si>
    <t>JEQUITINHONHA</t>
  </si>
  <si>
    <t>CARMÓPOLIS DE MINAS</t>
  </si>
  <si>
    <t>CAMPINA VERDE</t>
  </si>
  <si>
    <t>LAMBARI</t>
  </si>
  <si>
    <t>PITANGUI</t>
  </si>
  <si>
    <t>MANTENA</t>
  </si>
  <si>
    <t>AIMORÉS</t>
  </si>
  <si>
    <t>CARLOS CHAGAS</t>
  </si>
  <si>
    <t>CRUZÍLIA</t>
  </si>
  <si>
    <t>CAXAMBU</t>
  </si>
  <si>
    <t>PARAISÓPOLIS</t>
  </si>
  <si>
    <t>SÃO JOSÉ DA LAPA</t>
  </si>
  <si>
    <t>TURMALINA</t>
  </si>
  <si>
    <t>IBIÁ</t>
  </si>
  <si>
    <t>SANTA BÁRBARA</t>
  </si>
  <si>
    <t>ÁGUAS FORMOSAS</t>
  </si>
  <si>
    <t>RAUL SOARES</t>
  </si>
  <si>
    <t>ANDRADAS</t>
  </si>
  <si>
    <t>ESPERA FELIZ</t>
  </si>
  <si>
    <t>CAMBUQUIRA</t>
  </si>
  <si>
    <t>IPANEMA</t>
  </si>
  <si>
    <t>TAIOBEIRAS</t>
  </si>
  <si>
    <t>SÃO JOÃO NEPOMUCENO</t>
  </si>
  <si>
    <t>CAMANDUCAIA</t>
  </si>
  <si>
    <t>ITURAMA</t>
  </si>
  <si>
    <t>COROMANDEL</t>
  </si>
  <si>
    <t>SANTANA DO PARAÍSO</t>
  </si>
  <si>
    <t>BURITIS</t>
  </si>
  <si>
    <t>ARINOS</t>
  </si>
  <si>
    <t>CARMO DO CAJURU</t>
  </si>
  <si>
    <t>ITAPECERICA</t>
  </si>
  <si>
    <t>CAMPOS ALTOS</t>
  </si>
  <si>
    <t>PARAGUAÇU</t>
  </si>
  <si>
    <t>SÃO TOMÉ DAS LETRAS</t>
  </si>
  <si>
    <t>CÁSSIA</t>
  </si>
  <si>
    <t>TIRADENTES</t>
  </si>
  <si>
    <t>BARÃO DE COCAIS</t>
  </si>
  <si>
    <t>ITANHANDU</t>
  </si>
  <si>
    <t>VAZANTE</t>
  </si>
  <si>
    <t>MINAS NOVAS</t>
  </si>
  <si>
    <t>TUPACIGUARA</t>
  </si>
  <si>
    <t>PEDRA AZUL</t>
  </si>
  <si>
    <t>NOVA RESENDE</t>
  </si>
  <si>
    <t>ITAMBACURI</t>
  </si>
  <si>
    <t>BAEPENDI</t>
  </si>
  <si>
    <t>CAMPOS GERAIS</t>
  </si>
  <si>
    <t>LIMA DUARTE</t>
  </si>
  <si>
    <t>SÃO JOAQUIM DE BICAS</t>
  </si>
  <si>
    <t>CLÁUDIO</t>
  </si>
  <si>
    <t>LAGOA FORMOSA</t>
  </si>
  <si>
    <t>RESPLENDOR</t>
  </si>
  <si>
    <t>ELÓI MENDES</t>
  </si>
  <si>
    <t>RIO POMBA</t>
  </si>
  <si>
    <t>BRASÍLIA DE MINAS</t>
  </si>
  <si>
    <t>MEDINA</t>
  </si>
  <si>
    <t>ENGENHEIRO CALDAS</t>
  </si>
  <si>
    <t>ITAOBIM</t>
  </si>
  <si>
    <t>BARROSO</t>
  </si>
  <si>
    <t>BELO ORIENTE</t>
  </si>
  <si>
    <t>CRISTINA</t>
  </si>
  <si>
    <t>GUANHÃES</t>
  </si>
  <si>
    <t>MANHUMIRIM</t>
  </si>
  <si>
    <t>CAMPANHA</t>
  </si>
  <si>
    <t>MONTE SANTO DE MINAS</t>
  </si>
  <si>
    <t>ALPINÓPOLIS</t>
  </si>
  <si>
    <t>CONSELHEIRO PENA</t>
  </si>
  <si>
    <t>GUARANÉSIA</t>
  </si>
  <si>
    <t>BURITIZEIRO</t>
  </si>
  <si>
    <t>FELIXLÂNDIA</t>
  </si>
  <si>
    <t>NOVA PONTE</t>
  </si>
  <si>
    <t>PRATA</t>
  </si>
  <si>
    <t>SACRAMENTO</t>
  </si>
  <si>
    <t>BAMBUÍ</t>
  </si>
  <si>
    <t>BOTELHOS</t>
  </si>
  <si>
    <t>CONCEIÇÃO DAS ALAGOAS</t>
  </si>
  <si>
    <t>SANTANA DO RIACHO</t>
  </si>
  <si>
    <t>BORDA DA MATA</t>
  </si>
  <si>
    <t>ITAMONTE</t>
  </si>
  <si>
    <t>PAPAGAIOS</t>
  </si>
  <si>
    <t>URUCÂNIA</t>
  </si>
  <si>
    <t>CONCEIÇÃO DO RIO VERDE</t>
  </si>
  <si>
    <t>RIO CASCA</t>
  </si>
  <si>
    <t>CAMPESTRE</t>
  </si>
  <si>
    <t>ITAGUARA</t>
  </si>
  <si>
    <t>SÃO TIAGO</t>
  </si>
  <si>
    <t>MÁRIO CAMPOS</t>
  </si>
  <si>
    <t>BOCAIÚVA</t>
  </si>
  <si>
    <t>PORTEIRINHA</t>
  </si>
  <si>
    <t>SANTO ANTÔNIO DO AMPARO</t>
  </si>
  <si>
    <t>ITABIRITO</t>
  </si>
  <si>
    <t>PRESIDENTE OLEGÁRIO</t>
  </si>
  <si>
    <t>DORES DO INDAIÁ</t>
  </si>
  <si>
    <t>MALACACHETA</t>
  </si>
  <si>
    <t>BUENO BRANDÃO</t>
  </si>
  <si>
    <t>CORINTO</t>
  </si>
  <si>
    <t>SÃO JOÃO BATISTA DO GLÓRIA</t>
  </si>
  <si>
    <t>MIRAÍ</t>
  </si>
  <si>
    <t>BRASÓPOLIS</t>
  </si>
  <si>
    <t>ERVÁLIA</t>
  </si>
  <si>
    <t>TIROS</t>
  </si>
  <si>
    <t>SERRO</t>
  </si>
  <si>
    <t>PARAOPEBA</t>
  </si>
  <si>
    <t>ARAÚJOS</t>
  </si>
  <si>
    <t>CALDAS</t>
  </si>
  <si>
    <t>COQUEIRAL</t>
  </si>
  <si>
    <t>INHAPIM</t>
  </si>
  <si>
    <t>NOVA ERA</t>
  </si>
  <si>
    <t>MARTINHO CAMPOS</t>
  </si>
  <si>
    <t>ITINGA</t>
  </si>
  <si>
    <t>SÃO JOÃO EVANGELISTA</t>
  </si>
  <si>
    <t>CHAPADA GAÚCHA</t>
  </si>
  <si>
    <t>PASSA QUATRO</t>
  </si>
  <si>
    <t>RIO PARDO DE MINAS</t>
  </si>
  <si>
    <t>CAPIM BRANCO</t>
  </si>
  <si>
    <t>CONCEIÇÃO DO MATO DENTRO</t>
  </si>
  <si>
    <t>MATIAS BARBOSA</t>
  </si>
  <si>
    <t>RAPOSOS</t>
  </si>
  <si>
    <t>CACHOEIRA DE MINAS</t>
  </si>
  <si>
    <t>CAPINÓPOLIS</t>
  </si>
  <si>
    <t>MONTE ALEGRE DE MINAS</t>
  </si>
  <si>
    <t>MUTUM</t>
  </si>
  <si>
    <t>RIO PIRACICABA</t>
  </si>
  <si>
    <t>NOVO CRUZEIRO</t>
  </si>
  <si>
    <t>JOAÍMA</t>
  </si>
  <si>
    <t>PAVÃO</t>
  </si>
  <si>
    <t>SANTA VITÓRIA</t>
  </si>
  <si>
    <t>ILICÍNEA</t>
  </si>
  <si>
    <t>ABRE CAMPO</t>
  </si>
  <si>
    <t>PIRAPETINGA</t>
  </si>
  <si>
    <t>POUSO ALTO</t>
  </si>
  <si>
    <t>BALDIM</t>
  </si>
  <si>
    <t>CENTRALINA</t>
  </si>
  <si>
    <t>MARIA DA FÉ</t>
  </si>
  <si>
    <t>PIRAÚBA</t>
  </si>
  <si>
    <t>ALVINÓPOLIS</t>
  </si>
  <si>
    <t>GOUVEA</t>
  </si>
  <si>
    <t>ITAÚ DE MINAS</t>
  </si>
  <si>
    <t>JABOTICATUBAS</t>
  </si>
  <si>
    <t>SÃO DOMINGOS DO PRATA</t>
  </si>
  <si>
    <t>BONFINÓPOLIS DE MINAS</t>
  </si>
  <si>
    <t>CONGONHAL</t>
  </si>
  <si>
    <t>POÇO FUNDO</t>
  </si>
  <si>
    <t>SÃO GONÇALO DO PARÁ</t>
  </si>
  <si>
    <t>GUAPÉ</t>
  </si>
  <si>
    <t>DORES DE CAMPOS</t>
  </si>
  <si>
    <t>LAJINHA</t>
  </si>
  <si>
    <t>MANGA</t>
  </si>
  <si>
    <t>SERRA DOS AIMORÉS</t>
  </si>
  <si>
    <t>PRATÁPOLIS</t>
  </si>
  <si>
    <t>ESTIVA</t>
  </si>
  <si>
    <t>AREADO</t>
  </si>
  <si>
    <t>DELFINÓPOLIS</t>
  </si>
  <si>
    <t>SIMONÉSIA</t>
  </si>
  <si>
    <t>LUMINÁRIAS</t>
  </si>
  <si>
    <t>LASSANCE</t>
  </si>
  <si>
    <t>ATALÉIA</t>
  </si>
  <si>
    <t>RIO ACIMA</t>
  </si>
  <si>
    <t>FRONTEIRA</t>
  </si>
  <si>
    <t>MIRADOURO</t>
  </si>
  <si>
    <t>ANDRELÂNDIA</t>
  </si>
  <si>
    <t>MATIPÓ</t>
  </si>
  <si>
    <t>PRADOS</t>
  </si>
  <si>
    <t>BICAS</t>
  </si>
  <si>
    <t>PAINS</t>
  </si>
  <si>
    <t>SANTA MARGARIDA</t>
  </si>
  <si>
    <t>SÃO JOSÉ DA BARRA</t>
  </si>
  <si>
    <t>PADRE PARAÍSO</t>
  </si>
  <si>
    <t>SÃO PEDRO DOS FERROS</t>
  </si>
  <si>
    <t>BRASILÂNDIA DE MINAS</t>
  </si>
  <si>
    <t>POTÉ</t>
  </si>
  <si>
    <t>CATAS ALTAS</t>
  </si>
  <si>
    <t>CARMO DA CACHOEIRA</t>
  </si>
  <si>
    <t>JORDÂNIA</t>
  </si>
  <si>
    <t>TOMBOS</t>
  </si>
  <si>
    <t>CARMO DA MATA</t>
  </si>
  <si>
    <t>CONCEIÇÃO DOS OUROS</t>
  </si>
  <si>
    <t>IGARATINGA</t>
  </si>
  <si>
    <t>FLORESTAL</t>
  </si>
  <si>
    <t>PIMENTA</t>
  </si>
  <si>
    <t>ALTEROSA</t>
  </si>
  <si>
    <t>ASTOLFO DUTRA</t>
  </si>
  <si>
    <t>BERILO</t>
  </si>
  <si>
    <t>DIVINO</t>
  </si>
  <si>
    <t>MATA VERDE</t>
  </si>
  <si>
    <t>SANTA JULIANA</t>
  </si>
  <si>
    <t>MONTE BELO</t>
  </si>
  <si>
    <t>CAETANÓPOLIS</t>
  </si>
  <si>
    <t>AIURUOCA</t>
  </si>
  <si>
    <t>VIRGEM DA LAPA</t>
  </si>
  <si>
    <t>INCONFIDENTES</t>
  </si>
  <si>
    <t>IPABA</t>
  </si>
  <si>
    <t>RIO PARANAÍBA</t>
  </si>
  <si>
    <t>MAR DE ESPANHA</t>
  </si>
  <si>
    <t>SANTA CRUZ DE MINAS</t>
  </si>
  <si>
    <t>SÃO GERALDO</t>
  </si>
  <si>
    <t>PEÇANHA</t>
  </si>
  <si>
    <t>BOM SUCESSO</t>
  </si>
  <si>
    <t>GUARANI</t>
  </si>
  <si>
    <t>RECREIO</t>
  </si>
  <si>
    <t>MENDES PIMENTEL</t>
  </si>
  <si>
    <t>ALTO CAPARAÓ</t>
  </si>
  <si>
    <t>PERDIZES</t>
  </si>
  <si>
    <t>VIRGÍNIA</t>
  </si>
  <si>
    <t>BELA VISTA DE MINAS</t>
  </si>
  <si>
    <t>CANÁPOLIS</t>
  </si>
  <si>
    <t>ITAPAGIPE</t>
  </si>
  <si>
    <t>JURUAIA</t>
  </si>
  <si>
    <t>PERDIGÃO</t>
  </si>
  <si>
    <t>SENHORA DOS REMÉDIOS</t>
  </si>
  <si>
    <t>CAPUTIRA</t>
  </si>
  <si>
    <t>ITAPEVA</t>
  </si>
  <si>
    <t>SANTA RITA DE JACUTINGA</t>
  </si>
  <si>
    <t>SÃO TOMÁS DE AQUINO</t>
  </si>
  <si>
    <t>CANDEIAS</t>
  </si>
  <si>
    <t>MACHACALIS</t>
  </si>
  <si>
    <t>CAMPO DO MEIO</t>
  </si>
  <si>
    <t>LADAINHA</t>
  </si>
  <si>
    <t>CONCEIÇÃO DA APARECIDA</t>
  </si>
  <si>
    <t>CORAÇÃO DE JESUS</t>
  </si>
  <si>
    <t>GUIDOVAL</t>
  </si>
  <si>
    <t>ITUMIRIM</t>
  </si>
  <si>
    <t>JACUÍ</t>
  </si>
  <si>
    <t>SÃO BENTO ABADE</t>
  </si>
  <si>
    <t>ANTÔNIO CARLOS</t>
  </si>
  <si>
    <t>CÓRREGO FUNDO</t>
  </si>
  <si>
    <t>PEDRALVA</t>
  </si>
  <si>
    <t>CHAPADA DO NORTE</t>
  </si>
  <si>
    <t>RESSAQUINHA</t>
  </si>
  <si>
    <t>ITABIRINHA</t>
  </si>
  <si>
    <t>ITATIAIUÇU</t>
  </si>
  <si>
    <t>RODEIRO</t>
  </si>
  <si>
    <t>TARUMIRIM</t>
  </si>
  <si>
    <t>VARZELÂNDIA</t>
  </si>
  <si>
    <t>SANTA RITA DE CALDAS</t>
  </si>
  <si>
    <t>CARAÍ</t>
  </si>
  <si>
    <t>COIMBRA</t>
  </si>
  <si>
    <t>FORTALEZA DE MINAS</t>
  </si>
  <si>
    <t>ITACARAMBI</t>
  </si>
  <si>
    <t>JAÍBA</t>
  </si>
  <si>
    <t>CONFINS</t>
  </si>
  <si>
    <t>EUGENÓPOLIS</t>
  </si>
  <si>
    <t>CAREAÇU</t>
  </si>
  <si>
    <t>DELTA</t>
  </si>
  <si>
    <t>PATROCÍNIO DO MURIAÉ</t>
  </si>
  <si>
    <t>SANTO ANTÔNIO DO JACINTO</t>
  </si>
  <si>
    <t>ALTO RIO DOCE</t>
  </si>
  <si>
    <t>IGUATAMA</t>
  </si>
  <si>
    <t>PLANURA</t>
  </si>
  <si>
    <t>UBAPORANGA</t>
  </si>
  <si>
    <t>ALFREDO VASCONCELOS</t>
  </si>
  <si>
    <t>CATUJI</t>
  </si>
  <si>
    <t>LAGOA GRANDE</t>
  </si>
  <si>
    <t>REDUTO</t>
  </si>
  <si>
    <t>SÃO GONÇALO DO RIO ABAIXO</t>
  </si>
  <si>
    <t>ARAPORÃ</t>
  </si>
  <si>
    <t>CARMO DE MINAS</t>
  </si>
  <si>
    <t>IPIAÇU</t>
  </si>
  <si>
    <t>ARCEBURGO</t>
  </si>
  <si>
    <t>MONTE FORMOSO</t>
  </si>
  <si>
    <t>RESENDE COSTA</t>
  </si>
  <si>
    <t>SABINÓPOLIS</t>
  </si>
  <si>
    <t>SANTA MARIA DO SUAÇUÍ</t>
  </si>
  <si>
    <t>VEREDINHA</t>
  </si>
  <si>
    <t>DIVINOLÂNDIA DE MINAS</t>
  </si>
  <si>
    <t>MORADA NOVA DE MINAS</t>
  </si>
  <si>
    <t>VARJÃO DE MINAS</t>
  </si>
  <si>
    <t>BOM JARDIM DE MINAS</t>
  </si>
  <si>
    <t>CARNEIRINHO</t>
  </si>
  <si>
    <t>SALTO DA DIVISA</t>
  </si>
  <si>
    <t>SÃO VICENTE DE MINAS</t>
  </si>
  <si>
    <t>SERRANIA</t>
  </si>
  <si>
    <t>URUCUIA</t>
  </si>
  <si>
    <t>VIRGINÓPOLIS</t>
  </si>
  <si>
    <t>GONÇALVES</t>
  </si>
  <si>
    <t>MATUTINA</t>
  </si>
  <si>
    <t>PRUDENTE DE MORAIS</t>
  </si>
  <si>
    <t>SANTANA DO MANHUAÇU</t>
  </si>
  <si>
    <t>GOIABEIRA</t>
  </si>
  <si>
    <t>IRAÍ DE MINAS</t>
  </si>
  <si>
    <t>MERCÊS</t>
  </si>
  <si>
    <t>BOM REPOUSO</t>
  </si>
  <si>
    <t>CHÁCARA</t>
  </si>
  <si>
    <t>FRANCISCO SÁ</t>
  </si>
  <si>
    <t>ITAMARANDIBA</t>
  </si>
  <si>
    <t>NOVO ORIENTE DE MINAS</t>
  </si>
  <si>
    <t>SANTANA DA VARGEM</t>
  </si>
  <si>
    <t>ITAMOGI</t>
  </si>
  <si>
    <t>JACINTO</t>
  </si>
  <si>
    <t>PIRANGA</t>
  </si>
  <si>
    <t>CACHOEIRA DA PRATA</t>
  </si>
  <si>
    <t>RIO NOVO</t>
  </si>
  <si>
    <t>BOM JESUS DO GALHO</t>
  </si>
  <si>
    <t>CARBONITA</t>
  </si>
  <si>
    <t>CRUCILÂNDIA</t>
  </si>
  <si>
    <t>DIONÍSIO</t>
  </si>
  <si>
    <t>DIVISA ALEGRE</t>
  </si>
  <si>
    <t>FORMOSO</t>
  </si>
  <si>
    <t>PORTO FIRME</t>
  </si>
  <si>
    <t>SÃO FRANCISCO DO GLÓRIA</t>
  </si>
  <si>
    <t>TEIXEIRAS</t>
  </si>
  <si>
    <t>CABO VERDE</t>
  </si>
  <si>
    <t>HELIODORA</t>
  </si>
  <si>
    <t>MONTE AZUL</t>
  </si>
  <si>
    <t>ORATÓRIOS</t>
  </si>
  <si>
    <t>CANA VERDE</t>
  </si>
  <si>
    <t>COMENDADOR GOMES</t>
  </si>
  <si>
    <t>DIVISÓPOLIS</t>
  </si>
  <si>
    <t>ESPINOSA</t>
  </si>
  <si>
    <t>ITUETA</t>
  </si>
  <si>
    <t>NOVA UNIÃO</t>
  </si>
  <si>
    <t>PONTO DOS VOLANTES</t>
  </si>
  <si>
    <t>RUBIM</t>
  </si>
  <si>
    <t>SERRA DO SALITRE</t>
  </si>
  <si>
    <t>CARRANCAS</t>
  </si>
  <si>
    <t>ENTRE RIOS DE MINAS</t>
  </si>
  <si>
    <t>FARIA LEMOS</t>
  </si>
  <si>
    <t>ITAIPÉ</t>
  </si>
  <si>
    <t>LAGAMAR</t>
  </si>
  <si>
    <t>RIACHINHO</t>
  </si>
  <si>
    <t>GUARACIABA</t>
  </si>
  <si>
    <t>JEQUITIBÁ</t>
  </si>
  <si>
    <t>ROSÁRIO DA LIMEIRA</t>
  </si>
  <si>
    <t>BARÃO DO MONTE ALTO</t>
  </si>
  <si>
    <t>CAPETINGA</t>
  </si>
  <si>
    <t>FERVEDOURO</t>
  </si>
  <si>
    <t>FREI INOCÊNCIO</t>
  </si>
  <si>
    <t>IPUIÚNA</t>
  </si>
  <si>
    <t>MARLIÉRIA</t>
  </si>
  <si>
    <t>SAPUCAÍ-MIRIM</t>
  </si>
  <si>
    <t>FUNILÂNDIA</t>
  </si>
  <si>
    <t>RIO PRETO</t>
  </si>
  <si>
    <t>BOM JESUS DA PENHA</t>
  </si>
  <si>
    <t>DELFIM MOREIRA</t>
  </si>
  <si>
    <t>PIRACEMA</t>
  </si>
  <si>
    <t>PRESIDENTE KUBITSCHEK</t>
  </si>
  <si>
    <t>CAMPO FLORIDO</t>
  </si>
  <si>
    <t>MOEDA</t>
  </si>
  <si>
    <t>SANTA MARIA DO SALTO</t>
  </si>
  <si>
    <t>COUTO DE MAGALHÃES DE MINAS</t>
  </si>
  <si>
    <t>OURO VERDE DE MINAS</t>
  </si>
  <si>
    <t>SÃO SEBASTIÃO DO MARANHÃO</t>
  </si>
  <si>
    <t>SENADOR AMARAL</t>
  </si>
  <si>
    <t>CAPITÃO ENÉAS</t>
  </si>
  <si>
    <t>DONA EUZEBIA</t>
  </si>
  <si>
    <t>PINGO D'AGUA</t>
  </si>
  <si>
    <t>SARDOÁ</t>
  </si>
  <si>
    <t>ANTÔNIO DIAS</t>
  </si>
  <si>
    <t>GRÃO MOGOL</t>
  </si>
  <si>
    <t>INDIANÓPOLIS</t>
  </si>
  <si>
    <t>MARIPÁ DE MINAS</t>
  </si>
  <si>
    <t>PIRANGUINHO</t>
  </si>
  <si>
    <t>SETUBINHA</t>
  </si>
  <si>
    <t>ESTRELA DO SUL</t>
  </si>
  <si>
    <t>ITAMARATI DE MINAS</t>
  </si>
  <si>
    <t>MIRABELA</t>
  </si>
  <si>
    <t>PAINEIRAS</t>
  </si>
  <si>
    <t>RIBEIRÃO VERMELHO</t>
  </si>
  <si>
    <t>SANTA HELENA DE MINAS</t>
  </si>
  <si>
    <t>SÃO JOÃO DO MANHUAÇU</t>
  </si>
  <si>
    <t>ALVARENGA</t>
  </si>
  <si>
    <t>ANGELÂNDIA</t>
  </si>
  <si>
    <t>DOM CAVATI</t>
  </si>
  <si>
    <t>FRONTEIRA DOS VALES</t>
  </si>
  <si>
    <t>NATÉRCIA</t>
  </si>
  <si>
    <t>ALTO JEQUITIBÁ</t>
  </si>
  <si>
    <t>DATAS</t>
  </si>
  <si>
    <t>LARANJAL</t>
  </si>
  <si>
    <t>SANTA RITA DE MINAS</t>
  </si>
  <si>
    <t>VERMELHO NOVO</t>
  </si>
  <si>
    <t>ÁGUAS VERMELHAS</t>
  </si>
  <si>
    <t>BERTÓPOLIS</t>
  </si>
  <si>
    <t>MONSENHOR PAULO</t>
  </si>
  <si>
    <t>TOLEDO</t>
  </si>
  <si>
    <t>CAPITÓLIO</t>
  </si>
  <si>
    <t>IAPU</t>
  </si>
  <si>
    <t>LEME DO PRADO</t>
  </si>
  <si>
    <t>SANTA MARIA DE ITABIRA</t>
  </si>
  <si>
    <t>CENTRAL DE MINAS</t>
  </si>
  <si>
    <t>CORDISBURGO</t>
  </si>
  <si>
    <t>FRANCISCO BADARÓ</t>
  </si>
  <si>
    <t>ITANHOMI</t>
  </si>
  <si>
    <t>MARILAC</t>
  </si>
  <si>
    <t>SÃO GONÇALO DO ABAETÉ</t>
  </si>
  <si>
    <t>ALPERCATA</t>
  </si>
  <si>
    <t>BOCAINA DE MINAS</t>
  </si>
  <si>
    <t>JEQUITAÍ</t>
  </si>
  <si>
    <t>PIEDADE DE CARATINGA</t>
  </si>
  <si>
    <t>SENADOR FIRMINO</t>
  </si>
  <si>
    <t>CAPELA NOVA</t>
  </si>
  <si>
    <t>DIVISA NOVA</t>
  </si>
  <si>
    <t>RIO MANSO</t>
  </si>
  <si>
    <t>SANTANA DO DESERTO</t>
  </si>
  <si>
    <t>SÃO JOÃO DO ORIENTE</t>
  </si>
  <si>
    <t>DESTERRO DO MELO</t>
  </si>
  <si>
    <t>GUIMARÂNIA</t>
  </si>
  <si>
    <t>IBIAÍ</t>
  </si>
  <si>
    <t>JENIPAPO DE MINAS</t>
  </si>
  <si>
    <t>QUARTEL GERAL</t>
  </si>
  <si>
    <t>SÃO JOÃO DA PONTE</t>
  </si>
  <si>
    <t>SÃO JOSÉ DO GOIABAL</t>
  </si>
  <si>
    <t>SOLEDADE DE MINAS</t>
  </si>
  <si>
    <t>CONCEIÇÃO DO PARÁ</t>
  </si>
  <si>
    <t>COROACI</t>
  </si>
  <si>
    <t>DOM VIÇOSO</t>
  </si>
  <si>
    <t>GOIANÁ</t>
  </si>
  <si>
    <t>BONFIM</t>
  </si>
  <si>
    <t>FRANCISCÓPOLIS</t>
  </si>
  <si>
    <t>LAGOA DOURADA</t>
  </si>
  <si>
    <t>MARTINS SOARES</t>
  </si>
  <si>
    <t>BUENÓPOLIS</t>
  </si>
  <si>
    <t>CAPARAÓ</t>
  </si>
  <si>
    <t>CAPITÃO ANDRADE</t>
  </si>
  <si>
    <t>CORONEL MURTA</t>
  </si>
  <si>
    <t>DIVINO DAS LARANJEIRAS</t>
  </si>
  <si>
    <t>MATO VERDE</t>
  </si>
  <si>
    <t>NAZARENO</t>
  </si>
  <si>
    <t>NOVA PORTEIRINHA</t>
  </si>
  <si>
    <t>SANTO ANTÔNIO DO AVENTUREIRO</t>
  </si>
  <si>
    <t>SÃO FÉLIX DE MINAS</t>
  </si>
  <si>
    <t>TAQUARAÇU DE MINAS</t>
  </si>
  <si>
    <t>ALVORADA DE MINAS</t>
  </si>
  <si>
    <t>PEDRO TEIXEIRA</t>
  </si>
  <si>
    <t>SANTA BÁRBARA DO LESTE</t>
  </si>
  <si>
    <t>SANTANA DO JACARÉ</t>
  </si>
  <si>
    <t>CACHOEIRA DE PAJEÚ</t>
  </si>
  <si>
    <t>CRISÓLITA</t>
  </si>
  <si>
    <t>ESTRELA DO INDAIÁ</t>
  </si>
  <si>
    <t>LIBERDADE</t>
  </si>
  <si>
    <t>MARAVILHAS</t>
  </si>
  <si>
    <t>SÃO ROQUE DE MINAS</t>
  </si>
  <si>
    <t>SÃO SEBASTIÃO DO ANTA</t>
  </si>
  <si>
    <t>ACAIACA</t>
  </si>
  <si>
    <t>DURANDÉ</t>
  </si>
  <si>
    <t>FERROS</t>
  </si>
  <si>
    <t>INHAÚMA</t>
  </si>
  <si>
    <t>JEQUERI</t>
  </si>
  <si>
    <t>SANTO ANTÔNIO DO ITAMBÉ</t>
  </si>
  <si>
    <t>COMERCINHO</t>
  </si>
  <si>
    <t>ENTRE FOLHAS</t>
  </si>
  <si>
    <t>FREI GASPAR</t>
  </si>
  <si>
    <t>GURINHATÃ</t>
  </si>
  <si>
    <t>LAGOA DOS PATOS</t>
  </si>
  <si>
    <t>CÓRREGO NOVO</t>
  </si>
  <si>
    <t>NATALÂNDIA</t>
  </si>
  <si>
    <t>SÃO FRANCISCO DE PAULA</t>
  </si>
  <si>
    <t>SÃO ROMÃO</t>
  </si>
  <si>
    <t>SEM-PEIXE</t>
  </si>
  <si>
    <t>CABECEIRA GRANDE</t>
  </si>
  <si>
    <t>GUARDA-MOR</t>
  </si>
  <si>
    <t>LIMEIRA DO OESTE</t>
  </si>
  <si>
    <t>MARMELÓPOLIS</t>
  </si>
  <si>
    <t>MUNHOZ</t>
  </si>
  <si>
    <t>RIO DO PRADO</t>
  </si>
  <si>
    <t>SÃO JOÃO DO MANTENINHA</t>
  </si>
  <si>
    <t>SÃO MIGUEL DO ANTA</t>
  </si>
  <si>
    <t>BANDEIRA DO SUL</t>
  </si>
  <si>
    <t>CORONEL XAVIER CHAVES</t>
  </si>
  <si>
    <t>DESCOBERTO</t>
  </si>
  <si>
    <t>EWBANK DA CÂMARA</t>
  </si>
  <si>
    <t>INGAÍ</t>
  </si>
  <si>
    <t>JAMPRUCA</t>
  </si>
  <si>
    <t>MATIAS CARDOSO</t>
  </si>
  <si>
    <t>MORRO DO PILAR</t>
  </si>
  <si>
    <t>ORIZÂNIA</t>
  </si>
  <si>
    <t>PALMA</t>
  </si>
  <si>
    <t>PEDRA DO INDAIÁ</t>
  </si>
  <si>
    <t>PEQUI</t>
  </si>
  <si>
    <t>PIRANGUÇU</t>
  </si>
  <si>
    <t>SANTA BÁRBARA DO TUGÚRIO</t>
  </si>
  <si>
    <t>SÃO FRANCISCO DE SALES</t>
  </si>
  <si>
    <t>ALAGOA</t>
  </si>
  <si>
    <t>MONTALVÂNIA</t>
  </si>
  <si>
    <t>PASSA TEMPO</t>
  </si>
  <si>
    <t>PAULA CÂNDIDO</t>
  </si>
  <si>
    <t>SOBRÁLIA</t>
  </si>
  <si>
    <t>URUANA DE MINAS</t>
  </si>
  <si>
    <t>VIRGOLÂNDIA</t>
  </si>
  <si>
    <t>BELO VALE</t>
  </si>
  <si>
    <t>FERNANDES TOURINHO</t>
  </si>
  <si>
    <t>LUISBURGO</t>
  </si>
  <si>
    <t>VERÍSSIMO</t>
  </si>
  <si>
    <t>CONGONHAS DO NORTE</t>
  </si>
  <si>
    <t>JECEABA</t>
  </si>
  <si>
    <t>JESUÂNIA</t>
  </si>
  <si>
    <t>LONTRA</t>
  </si>
  <si>
    <t>MINDURI</t>
  </si>
  <si>
    <t>SENHORA DE OLIVEIRA</t>
  </si>
  <si>
    <t>TAPIRA</t>
  </si>
  <si>
    <t>UNIÃO DE MINAS</t>
  </si>
  <si>
    <t>ARGIRITA</t>
  </si>
  <si>
    <t>BARRA LONGA</t>
  </si>
  <si>
    <t>CANAÃ</t>
  </si>
  <si>
    <t>GONZAGA</t>
  </si>
  <si>
    <t>ITUTINGA</t>
  </si>
  <si>
    <t>PERIQUITO</t>
  </si>
  <si>
    <t>PIEDADE DE PONTE NOVA</t>
  </si>
  <si>
    <t>PIEDADE DOS GERAIS</t>
  </si>
  <si>
    <t>SÃO JOSÉ DA VARGINHA</t>
  </si>
  <si>
    <t>VIEIRAS</t>
  </si>
  <si>
    <t>FORTUNA DE MINAS</t>
  </si>
  <si>
    <t>GUIRICEMA</t>
  </si>
  <si>
    <t>IBERTIOGA</t>
  </si>
  <si>
    <t>JAPONVAR</t>
  </si>
  <si>
    <t>SIMÃO PEREIRA</t>
  </si>
  <si>
    <t>ABADIA DOS DOURADOS</t>
  </si>
  <si>
    <t>DORES DO TURVO</t>
  </si>
  <si>
    <t>GALILÉIA</t>
  </si>
  <si>
    <t>IJACI</t>
  </si>
  <si>
    <t>INIMUTABA</t>
  </si>
  <si>
    <t>NAQUE</t>
  </si>
  <si>
    <t>PEDRINÓPOLIS</t>
  </si>
  <si>
    <t>PIAU</t>
  </si>
  <si>
    <t>ARACITABA</t>
  </si>
  <si>
    <t>BOM JESUS DO AMPARO</t>
  </si>
  <si>
    <t>BONITO DE MINAS</t>
  </si>
  <si>
    <t>CURRAL DE DENTRO</t>
  </si>
  <si>
    <t>DESTERRO DE ENTRE RIOS</t>
  </si>
  <si>
    <t>DIVINÉSIA</t>
  </si>
  <si>
    <t>MOEMA</t>
  </si>
  <si>
    <t>OLIVEIRA FORTES</t>
  </si>
  <si>
    <t>SÃO SEBASTIÃO DA BELA VISTA</t>
  </si>
  <si>
    <t>SENADOR MODESTINO GONÇALVES</t>
  </si>
  <si>
    <t>VOLTA GRANDE</t>
  </si>
  <si>
    <t>ÁGUA BOA</t>
  </si>
  <si>
    <t>BIAS FORTES</t>
  </si>
  <si>
    <t>CAIANA</t>
  </si>
  <si>
    <t>CARVALHOS</t>
  </si>
  <si>
    <t>RIACHO DOS MACHADOS</t>
  </si>
  <si>
    <t>TABULEIRO</t>
  </si>
  <si>
    <t>TOCOS DO MOJI</t>
  </si>
  <si>
    <t>TURVOLÂNDIA</t>
  </si>
  <si>
    <t>COLUNA</t>
  </si>
  <si>
    <t>MATERLÂNDIA</t>
  </si>
  <si>
    <t>MATHIAS LOBATO</t>
  </si>
  <si>
    <t>PEDRA DOURADA</t>
  </si>
  <si>
    <t>PRESIDENTE BERNARDES</t>
  </si>
  <si>
    <t>SANTA BÁRBARA DO MONTE VERDE</t>
  </si>
  <si>
    <t>SANTANA DOS MONTES</t>
  </si>
  <si>
    <t>TUMIRITINGA</t>
  </si>
  <si>
    <t>AÇUCENA</t>
  </si>
  <si>
    <t>CAMPANÁRIO</t>
  </si>
  <si>
    <t>CARVALHÓPOLIS</t>
  </si>
  <si>
    <t>DOM SILVÉRIO</t>
  </si>
  <si>
    <t>IBIRACI</t>
  </si>
  <si>
    <t>PALMÓPOLIS</t>
  </si>
  <si>
    <t>PIRAJUBA</t>
  </si>
  <si>
    <t>POCRANE</t>
  </si>
  <si>
    <t>RIO VERMELHO</t>
  </si>
  <si>
    <t>SÃO SEBASTIÃO DO RIO VERDE</t>
  </si>
  <si>
    <t>JOAQUIM FELÍCIO</t>
  </si>
  <si>
    <t>PAIVA</t>
  </si>
  <si>
    <t>PEDRA BONITA</t>
  </si>
  <si>
    <t>SANTA FÉ DE MINAS</t>
  </si>
  <si>
    <t>SANTO HIPÓLITO</t>
  </si>
  <si>
    <t>CHALÉ</t>
  </si>
  <si>
    <t>CONCEIÇÃO DE IPANEMA</t>
  </si>
  <si>
    <t>ESPÍRITO SANTO DO DOURADO</t>
  </si>
  <si>
    <t>FELÍCIO DOS SANTOS</t>
  </si>
  <si>
    <t>GAMELEIRAS</t>
  </si>
  <si>
    <t>IBITURUNA</t>
  </si>
  <si>
    <t>NINHEIRA</t>
  </si>
  <si>
    <t>NOVA BELÉM</t>
  </si>
  <si>
    <t>PEDRAS DE MARIA DA CRUZ</t>
  </si>
  <si>
    <t>SANTO ANTÔNIO DO GRAMA</t>
  </si>
  <si>
    <t>SÃO BRÁS DO SUAÇUÍ</t>
  </si>
  <si>
    <t>ALBERTINA</t>
  </si>
  <si>
    <t>AUGUSTO DE LIMA</t>
  </si>
  <si>
    <t>BELMIRO BRAGA</t>
  </si>
  <si>
    <t>CLARO DOS POÇÕES</t>
  </si>
  <si>
    <t>FELISBURGO</t>
  </si>
  <si>
    <t>ITAVERAVA</t>
  </si>
  <si>
    <t>LEANDRO FERREIRA</t>
  </si>
  <si>
    <t>MESQUITA</t>
  </si>
  <si>
    <t>SANTANA DE PIRAPAMA</t>
  </si>
  <si>
    <t>UMBURATIBA</t>
  </si>
  <si>
    <t>BANDEIRA</t>
  </si>
  <si>
    <t>CANTAGALO</t>
  </si>
  <si>
    <t>CHIADOR</t>
  </si>
  <si>
    <t>MADRE DE DEUS DE MINAS</t>
  </si>
  <si>
    <t>ROCHEDO DE MINAS</t>
  </si>
  <si>
    <t>SANTA EFIGÊNIA DE MINAS</t>
  </si>
  <si>
    <t>SÃO JOSÉ DO DIVINO</t>
  </si>
  <si>
    <t>SÃO PEDRO DA UNIÃO</t>
  </si>
  <si>
    <t>SERICITA</t>
  </si>
  <si>
    <t>VARGEM ALEGRE</t>
  </si>
  <si>
    <t>AMPARO DA SERRA</t>
  </si>
  <si>
    <t>CACHOEIRA DOURADA</t>
  </si>
  <si>
    <t>CAMACHO</t>
  </si>
  <si>
    <t>CLARAVAL</t>
  </si>
  <si>
    <t>IBITIÚRA DE MINAS</t>
  </si>
  <si>
    <t>OLARIA</t>
  </si>
  <si>
    <t>PRATINHA</t>
  </si>
  <si>
    <t>RITÁPOLIS</t>
  </si>
  <si>
    <t>ROMARIA</t>
  </si>
  <si>
    <t>SANTA RITA DE IBITIPOCA</t>
  </si>
  <si>
    <t>SANTA RITA DO ITUETO</t>
  </si>
  <si>
    <t>SANTA ROSA DA SERRA</t>
  </si>
  <si>
    <t>SÃO DOMINGOS DAS DORES</t>
  </si>
  <si>
    <t>SÃO JOÃO DA MATA</t>
  </si>
  <si>
    <t>SÃO JOÃO DAS MISSÕES</t>
  </si>
  <si>
    <t>SÃO JOSÉ DO ALEGRE</t>
  </si>
  <si>
    <t>SILVIANÓPOLIS</t>
  </si>
  <si>
    <t>CAJURI</t>
  </si>
  <si>
    <t>FAMA</t>
  </si>
  <si>
    <t>GRUPIARA</t>
  </si>
  <si>
    <t>JAPARAÍBA</t>
  </si>
  <si>
    <t>JOSÉ GONÇALVES DE MINAS</t>
  </si>
  <si>
    <t>OLÍMPIO NORONHA</t>
  </si>
  <si>
    <t>SANTANA DE CATAGUASES</t>
  </si>
  <si>
    <t>SÃO GONÇALO DO RIO PRETO</t>
  </si>
  <si>
    <t>SÃO JOÃO DO PARAÍSO</t>
  </si>
  <si>
    <t>SILVEIRÂNIA</t>
  </si>
  <si>
    <t>ARAPUÁ</t>
  </si>
  <si>
    <t>CORDISLÂNDIA</t>
  </si>
  <si>
    <t>DOM BOSCO</t>
  </si>
  <si>
    <t>GUARARÁ</t>
  </si>
  <si>
    <t>SÃO SEBASTIÃO DO OESTE</t>
  </si>
  <si>
    <t>SERITINGA</t>
  </si>
  <si>
    <t>TAPARUBA</t>
  </si>
  <si>
    <t>ARAPONGA</t>
  </si>
  <si>
    <t>CATUTI</t>
  </si>
  <si>
    <t>PEQUERI</t>
  </si>
  <si>
    <t>PINTÓPOLIS</t>
  </si>
  <si>
    <t>SANTA CRUZ DO ESCALVADO</t>
  </si>
  <si>
    <t>SERRA AZUL DE MINAS</t>
  </si>
  <si>
    <t>UBAÍ</t>
  </si>
  <si>
    <t>ÁGUA COMPRIDA</t>
  </si>
  <si>
    <t>CATAS ALTAS DA NORUEGA</t>
  </si>
  <si>
    <t>CIPOTÂNEA</t>
  </si>
  <si>
    <t>ICARAÍ DE MINAS</t>
  </si>
  <si>
    <t>JOANÉSIA</t>
  </si>
  <si>
    <t>NOVA MÓDICA</t>
  </si>
  <si>
    <t>NOVORIZONTE</t>
  </si>
  <si>
    <t>PADRE CARVALHO</t>
  </si>
  <si>
    <t>SÃO SEBASTIÃO DA VARGEM ALEGRE</t>
  </si>
  <si>
    <t>SENADOR JOSÉ BENTO</t>
  </si>
  <si>
    <t>SERRANÓPOLIS DE MINAS</t>
  </si>
  <si>
    <t>CRISTIANO OTONI</t>
  </si>
  <si>
    <t>IBIRACATU</t>
  </si>
  <si>
    <t>ITAMBÉ DO MATO DENTRO</t>
  </si>
  <si>
    <t>PAULISTAS</t>
  </si>
  <si>
    <t>SÃO JOÃO DA LAGOA</t>
  </si>
  <si>
    <t>AGUANIL</t>
  </si>
  <si>
    <t>CÓRREGO DO BOM JESUS</t>
  </si>
  <si>
    <t>JUVENÍLIA</t>
  </si>
  <si>
    <t>SÃO PEDRO DO SUAÇUÍ</t>
  </si>
  <si>
    <t>SÃO SEBASTIÃO DO RIO PRETO</t>
  </si>
  <si>
    <t>ANTÔNIO PRADO DE MINAS</t>
  </si>
  <si>
    <t>BRAÚNAS</t>
  </si>
  <si>
    <t>CONCEIÇÃO DAS PEDRAS</t>
  </si>
  <si>
    <t>CÓRREGO DANTA</t>
  </si>
  <si>
    <t>DOM JOAQUIM</t>
  </si>
  <si>
    <t>ESTRELA DALVA</t>
  </si>
  <si>
    <t>INDAIABIRA</t>
  </si>
  <si>
    <t>JOSÉ RAYDAN</t>
  </si>
  <si>
    <t>MAMONAS</t>
  </si>
  <si>
    <t>MONTEZUMA</t>
  </si>
  <si>
    <t>PIEDADE DO RIO GRANDE</t>
  </si>
  <si>
    <t>SÃO GERALDO DO BAIXIO</t>
  </si>
  <si>
    <t>SÃO JOSÉ DO MANTIMENTO</t>
  </si>
  <si>
    <t>SENADOR CORTES</t>
  </si>
  <si>
    <t>VARGEM GRANDE DO RIO PARDO</t>
  </si>
  <si>
    <t>ARICANDUVA</t>
  </si>
  <si>
    <t>BOTUMIRIM</t>
  </si>
  <si>
    <t>BRÁS PIRES</t>
  </si>
  <si>
    <t>BUGRE</t>
  </si>
  <si>
    <t>CARANAÍBA</t>
  </si>
  <si>
    <t>CÔNEGO MARINHO</t>
  </si>
  <si>
    <t>CRUZEIRO DA FORTALEZA</t>
  </si>
  <si>
    <t>FREI LAGONEGRO</t>
  </si>
  <si>
    <t>IMBÉ DE MINAS</t>
  </si>
  <si>
    <t>JAGUARAÇU</t>
  </si>
  <si>
    <t>LAMIM</t>
  </si>
  <si>
    <t>PESCADOR</t>
  </si>
  <si>
    <t>SANTA CRUZ DE SALINAS</t>
  </si>
  <si>
    <t>BIQUINHAS</t>
  </si>
  <si>
    <t>CARMÉSIA</t>
  </si>
  <si>
    <t>CASCALHO RICO</t>
  </si>
  <si>
    <t>CONQUISTA</t>
  </si>
  <si>
    <t>CORONEL PACHECO</t>
  </si>
  <si>
    <t>DIOGO DE VASCONCELOS</t>
  </si>
  <si>
    <t>FRUTA DE LEITE</t>
  </si>
  <si>
    <t>GUARACIAMA</t>
  </si>
  <si>
    <t>LUISLÂNDIA</t>
  </si>
  <si>
    <t>NACIP RAYDAN</t>
  </si>
  <si>
    <t>PRESIDENTE JUSCELINO</t>
  </si>
  <si>
    <t>SÃO JOSÉ DA SAFIRA</t>
  </si>
  <si>
    <t>SERRANOS</t>
  </si>
  <si>
    <t>VERDELÂNDIA</t>
  </si>
  <si>
    <t>ARANTINA</t>
  </si>
  <si>
    <t>DORESÓPOLIS</t>
  </si>
  <si>
    <t>DOURADOQUARA</t>
  </si>
  <si>
    <t>FRANCISCO DUMONT</t>
  </si>
  <si>
    <t>ONÇA DE PITANGUI</t>
  </si>
  <si>
    <t>PASSA VINTE</t>
  </si>
  <si>
    <t>RIO ESPERA</t>
  </si>
  <si>
    <t>RUBELITA</t>
  </si>
  <si>
    <t>SÃO GERALDO DA PIEDADE</t>
  </si>
  <si>
    <t>WENCESLAU BRAZ</t>
  </si>
  <si>
    <t>ARAÇAÍ</t>
  </si>
  <si>
    <t>CONSOLAÇÃO</t>
  </si>
  <si>
    <t>JOSENÓPOLIS</t>
  </si>
  <si>
    <t>MEDEIROS</t>
  </si>
  <si>
    <t>MONJOLOS</t>
  </si>
  <si>
    <t>PAI PEDRO</t>
  </si>
  <si>
    <t>CONCEIÇÃO DA BARRA DE MINAS</t>
  </si>
  <si>
    <t>CRISTÁLIA</t>
  </si>
  <si>
    <t>OLHOS-D'ÁGUA</t>
  </si>
  <si>
    <t>PATIS</t>
  </si>
  <si>
    <t>SANTO ANTÔNIO DO RETIRO</t>
  </si>
  <si>
    <t>CEDRO DO ABAETÉ</t>
  </si>
  <si>
    <t>CRISTAIS</t>
  </si>
  <si>
    <t>DORES DE GUANHÃES</t>
  </si>
  <si>
    <t>JURAMENTO</t>
  </si>
  <si>
    <t>MIRAVÂNIA</t>
  </si>
  <si>
    <t>PEDRA DO ANTA</t>
  </si>
  <si>
    <t>SANTANA DO GARAMBÉU</t>
  </si>
  <si>
    <t>SÃO JOÃO DO PACUÍ</t>
  </si>
  <si>
    <t>VARGEM BONITA</t>
  </si>
  <si>
    <t>CASA GRANDE</t>
  </si>
  <si>
    <t>CUPARAQUE</t>
  </si>
  <si>
    <t>MORRO DA GARÇA</t>
  </si>
  <si>
    <t>CAMPO AZUL</t>
  </si>
  <si>
    <t>ENGENHEIRO NAVARRO</t>
  </si>
  <si>
    <t>GLAUCILÂNDIA</t>
  </si>
  <si>
    <t>PASSABÉM</t>
  </si>
  <si>
    <t>QUELUZITA</t>
  </si>
  <si>
    <t>SENHORA DO PORTO</t>
  </si>
  <si>
    <t>TAPIRAÍ</t>
  </si>
  <si>
    <t>BERIZAL</t>
  </si>
  <si>
    <t>ITACAMBIRA</t>
  </si>
  <si>
    <t>SANTO ANTÔNIO DO RIO ABAIXO</t>
  </si>
  <si>
    <t>SÃO JOSÉ DO JACURI</t>
  </si>
  <si>
    <t>SERRA DA SAUDADE</t>
  </si>
  <si>
    <t>PONTO CHIQUE</t>
  </si>
  <si>
    <t>Total</t>
  </si>
  <si>
    <t>REGIONAL</t>
  </si>
  <si>
    <t>JEQUITINHONHA E MUCURI</t>
  </si>
  <si>
    <t>REGIONAL CENTRO</t>
  </si>
  <si>
    <t>MACROCENTRO</t>
  </si>
  <si>
    <t>REGIONAL ZONA DA MATA</t>
  </si>
  <si>
    <t>REGIONAL NOROESTE</t>
  </si>
  <si>
    <t>REGIONAL NORTE</t>
  </si>
  <si>
    <t>REGIONAL RIO DOCE</t>
  </si>
  <si>
    <t>REGIONAL SUL</t>
  </si>
  <si>
    <t>REGIONAL TRIÂNGULO</t>
  </si>
  <si>
    <t>ORDEM DE QUANTIDADE DE FORMALIZAÇÃO</t>
  </si>
  <si>
    <t>UF</t>
  </si>
  <si>
    <t>Total Optantes</t>
  </si>
  <si>
    <t>Município</t>
  </si>
  <si>
    <t>Quantitativos MEI</t>
  </si>
  <si>
    <t>Código</t>
  </si>
  <si>
    <t>Descrição</t>
  </si>
  <si>
    <t>Masculino</t>
  </si>
  <si>
    <t>Feminino</t>
  </si>
  <si>
    <t>CULTIVO DE FLORES E PLANTAS ORNAMENTAIS</t>
  </si>
  <si>
    <t>APICULTURA</t>
  </si>
  <si>
    <t>CRIAÇÃO DE ANIMAIS DE ESTIMAÇÃO</t>
  </si>
  <si>
    <t>SERVIÇO DE PULVERIZAÇÃO E CONTROLE DE PRAGAS AGRÍCOLAS</t>
  </si>
  <si>
    <t>SERVIÇO DE PODA DE ÁRVORES PARA LAVOURAS</t>
  </si>
  <si>
    <t>SERVIÇO DE PREPARAÇÃO DE TERRENO, CULTIVO E COLHEITA</t>
  </si>
  <si>
    <t>SERVIÇO DE TOSQUIAMENTO DE OVINOS</t>
  </si>
  <si>
    <t>SERVIÇO DE MANEJO DE ANIMAIS</t>
  </si>
  <si>
    <t>CAÇA E SERVIÇOS RELACIONADOS</t>
  </si>
  <si>
    <t>CULTIVO DE MUDAS EM VIVEIROS FLORESTAIS</t>
  </si>
  <si>
    <t>EXTRAÇÃO DE MADEIRA EM FLORESTAS PLANTADAS</t>
  </si>
  <si>
    <t>CONSERVAÇÃO DE FLORESTAS NATIVAS</t>
  </si>
  <si>
    <t>COLETA DE PRODUTOS NÃO-MADEIREIROS NÃO ESPECIFICADOS ANTERIORMENTE EM FLORESTAS NATIVAS</t>
  </si>
  <si>
    <t>ATIVIDADES DE APOIO À PESCA EM ÁGUA SALGADA</t>
  </si>
  <si>
    <t>COLETA DE OUTROS PRODUTOS AQUÁTICOS DE ÁGUA DOCE</t>
  </si>
  <si>
    <t>CRIAÇÃO DE PEIXES ORNAMENTAIS EM ÁGUA SALGADA E SALOBRA</t>
  </si>
  <si>
    <t>CRIAÇÃO DE PEIXES EM ÁGUA DOCE</t>
  </si>
  <si>
    <t>CRIAÇÃO DE PEIXES ORNAMENTAIS EM ÁGUA DOCE</t>
  </si>
  <si>
    <t>EXTRAÇÃO E BENEFICIAMENTO DE AREIAS BETUMINOSAS</t>
  </si>
  <si>
    <t>EXTRAÇÃO DE AREIA, CASCALHO OU PEDREGULHO E BENEFICIAMENTO ASSOCIADO</t>
  </si>
  <si>
    <t>EXTRAÇÃO DE SAL MARINHO</t>
  </si>
  <si>
    <t>EXTRAÇÃO DE OUTROS MINERAIS NÃO-METÁLICOS NÃO ESPECIFICADOS ANTERIORMENTE</t>
  </si>
  <si>
    <t>MATADOURO - ABATE DE RESES SOB CONTRATO - EXCETO ABATE DE SUÍNOS</t>
  </si>
  <si>
    <t>ABATE DE AVES</t>
  </si>
  <si>
    <t>FABRICAÇÃO DE PRODUTOS DE CARNE</t>
  </si>
  <si>
    <t>FABRICAÇÃO DE CONSERVAS DE FRUTAS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</si>
  <si>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</si>
  <si>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</si>
  <si>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</si>
  <si>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LATICÍNIOS</t>
  </si>
  <si>
    <t>FABRICAÇÃO DE SORVETES E OUTROS GELADOS COMESTÍVEIS</t>
  </si>
  <si>
    <t>FABRICAÇÃO DE PRODUTOS DO ARROZ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</si>
  <si>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</si>
  <si>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</si>
  <si>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</si>
  <si>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ALIMENTOS PARA ANIMAIS</t>
  </si>
  <si>
    <t>MOAGEM E FABRICAÇÃO DE PRODUTOS DE ORIGEM VEGETAL NÃO ESPECIFICADOS ANTERIORMENTE</t>
  </si>
  <si>
    <t>FABRICAÇÃO DE AÇÚCAR EM BRUTO</t>
  </si>
  <si>
    <t>TORREFAÇÃO E MOAGEM DE CAFÉ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</si>
  <si>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</si>
  <si>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</si>
  <si>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</si>
  <si>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</si>
  <si>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</si>
  <si>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</si>
  <si>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</si>
  <si>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</si>
  <si>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</si>
  <si>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GELO COMUM</t>
  </si>
  <si>
    <t>FABRICAÇÃO DE PRODUTOS PARA INFUSÃO (CHÁ, MATE, ETC.)</t>
  </si>
  <si>
    <t>FABRICAÇÃO DE OUTROS PRODUTOS ALIMENTÍCIOS NÃO ESPECIFICADOS ANTERIORMENTE</t>
  </si>
  <si>
    <t>FABRICAÇÃO DE REFRESCOS, XAROPES E PÓS PARA REFRESCOS, EXCETO REFRESCOS DE FRUTAS</t>
  </si>
  <si>
    <t>FABRICAÇÃO DE OUTRAS BEBIDAS NÃO-ALCOÓLICAS NÃO ESPECIFICADAS ANTERIORMENTE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</si>
  <si>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</si>
  <si>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</si>
  <si>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</si>
  <si>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TECELAGEM DE FIOS DE ALGODÃO</t>
  </si>
  <si>
    <t>TECELAGEM DE FIOS DE FIBRAS TÊXTEIS NATURAIS, EXCETO ALGODÃO</t>
  </si>
  <si>
    <t>ESTAMPARIA E TEXTURIZAÇÃO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</si>
  <si>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</si>
  <si>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</si>
  <si>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</si>
  <si>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</si>
  <si>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OUTROS PRODUTOS TÊXTEIS NÃO ESPECIFICADOS ANTERIORMENTE</t>
  </si>
  <si>
    <t>CONFECÇÃO DE ROUPAS ÍNTIMAS</t>
  </si>
  <si>
    <t>FACÇÃO DE ROUPAS ÍNTIMAS</t>
  </si>
  <si>
    <t>CONFECÇÃO DE PEÇAS DE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</si>
  <si>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</si>
  <si>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</si>
  <si>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</si>
  <si>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</si>
  <si>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</si>
  <si>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</si>
  <si>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</si>
  <si>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</si>
  <si>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</si>
  <si>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</si>
  <si>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</si>
  <si>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</si>
  <si>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</si>
  <si>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</si>
  <si>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</si>
  <si>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</si>
  <si>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</si>
  <si>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</si>
  <si>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</si>
  <si>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</si>
  <si>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</si>
  <si>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EMBALAGENS DE PAPEL</t>
  </si>
  <si>
    <t>FABRICAÇÃO DE EMBALAGENS DE CARTOLINA E PAPEL-CARTÃO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</si>
  <si>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</si>
  <si>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</si>
  <si>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</si>
  <si>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</si>
  <si>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</si>
  <si>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</si>
  <si>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</si>
  <si>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</si>
  <si>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</si>
  <si>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</si>
  <si>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SOFTWARE EM QUALQUER SUPORTE</t>
  </si>
  <si>
    <t>FABRICAÇÃO DE CLORO E ÁLCALIS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</si>
  <si>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</si>
  <si>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</si>
  <si>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</si>
  <si>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</si>
  <si>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ARTIGOS PIROTÉCNICOS</t>
  </si>
  <si>
    <t>FABRICAÇÃO DE ARTEFATOS DE BORRACHA NÃO ESPECIFICADOS ANTERIORMENTE</t>
  </si>
  <si>
    <t>FABRICAÇÃO DE ARTEFATOS DE MATERIAL PLÁSTICO PARA OUTROS USOS NÃO ESPECIFICADOS ANTERIORMENTE</t>
  </si>
  <si>
    <t>FABRICAÇÃO DE ARTIGOS DE VIDRO</t>
  </si>
  <si>
    <t>FABRICAÇÃO DE ESTRUTURAS PRÉ-MOLDADAS DE CONCRETO ARMADO, EM SÉRIE E SOB ENCOMENDA</t>
  </si>
  <si>
    <t>FABRICAÇÃO DE ARTEFATOS DE CIMENTO PARA USO NA CONSTRUÇÃO</t>
  </si>
  <si>
    <t>PREPARAÇÃO DE MASSA DE CONCRETO E ARGAMASSA PARA CONSTRUÇÃO</t>
  </si>
  <si>
    <t>FABRICAÇÃO DE OUTROS ARTEFATOS E PRODUTOS DE CONCRETO, CIMENTO, FIBROCIMENTO, GESSO E MATERIAIS SEMELHANTES</t>
  </si>
  <si>
    <t>FABRICAÇÃO DE ARTEFATOS DE CERÂMICA E BARRO COZIDO PARA USO NA CONSTRUÇÃO, EXCETO AZULEJOS E PISOS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</si>
  <si>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</si>
  <si>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</si>
  <si>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</si>
  <si>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</si>
  <si>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DECORAÇÃO, LAPIDAÇÃO, GRAVAÇÃO, VITRIFICAÇÃO E OUTROS TRABALHOS EM CERÂMICA, LOUÇA, VIDRO E CRISTAL</t>
  </si>
  <si>
    <t>FABRICAÇÃO DE ESTRUTURAS METÁLICAS</t>
  </si>
  <si>
    <t>FABRICAÇÃO DE ESQUADRIAS DE METAL</t>
  </si>
  <si>
    <t>PRODUÇÃO DE ARTEFATOS ESTAMPADOS DE METAL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</si>
  <si>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</si>
  <si>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</si>
  <si>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</si>
  <si>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</si>
  <si>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</si>
  <si>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ARTIGOS DE METAL PARA USO DOMÉSTICO E PESSOAL</t>
  </si>
  <si>
    <t>SERVIÇOS DE CONFECÇÃO DE ARMAÇÕES METÁLICAS PARA A CONSTRUÇÃO</t>
  </si>
  <si>
    <t>FABRICAÇÃO DE OUTROS PRODUTOS DE METAL NÃO ESPECIFICADOS ANTERIORMENTE</t>
  </si>
  <si>
    <t>FABRICAÇÃO DE LUMINÁRIAS E OUTROS EQUIPAMENTOS DE ILUMINAÇÃO</t>
  </si>
  <si>
    <t>FABRICAÇÃO DE OUTRAS PEÇAS E ACESSÓRIOS PARA VEÍCULOS AUTOMOTORES NÃO ESPECIFICADAS ANTERIORMENTE</t>
  </si>
  <si>
    <t>RECONDICIONAMENTO E RECUPERAÇÃO DE MOTORES PARA VEÍCULOS AUTOMOTORES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</si>
  <si>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</si>
  <si>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</si>
  <si>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</si>
  <si>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</si>
  <si>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</si>
  <si>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</si>
  <si>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FABRICAÇÃO DE BIJUTERIAS E ARTEFATOS SEMELHANTES</t>
  </si>
  <si>
    <t>FABRICAÇÃO DE INSTRUMENTOS MUSICAIS, PEÇAS E ACESSÓRIOS</t>
  </si>
  <si>
    <t>FABRICAÇÃO DE ARTEFATOS PARA PESCA E ESPORTE</t>
  </si>
  <si>
    <t>FABRICAÇÃO DE MESAS DE BILHAR, DE SINUCA E ACESSÓRIOS ASSOCIADA À LOCAÇÃO</t>
  </si>
  <si>
    <t>FABRICAÇÃO DE OUTROS BRINQUEDOS E JOGOS RECREATIVOS NÃO ESPECIFICADOS ANTERIORMENTE</t>
  </si>
  <si>
    <t>SERVIÇOS DE PRÓTESE DENTÁRIA</t>
  </si>
  <si>
    <t>FABRICAÇÃO DE ESCOVAS, PINCÉIS E VASSOURAS</t>
  </si>
  <si>
    <t>FABRICAÇÃO DE EQUIPAMENTOS E ACESSÓRIOS PARA SEGURANÇA PESSOAL E PROFISSIONAL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</si>
  <si>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</si>
  <si>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</si>
  <si>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</si>
  <si>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</si>
  <si>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</si>
  <si>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</si>
  <si>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</si>
  <si>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ELETROMÉDICOS E ELETROTERAPÊUTICOS E EQUIPAMENTOS DE IRRADIAÇÃO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</si>
  <si>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</si>
  <si>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</si>
  <si>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</si>
  <si>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</si>
  <si>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</si>
  <si>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</si>
  <si>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</si>
  <si>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</si>
  <si>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</si>
  <si>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</si>
  <si>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</si>
  <si>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</si>
  <si>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</si>
  <si>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OUTRAS MÁQUINAS E EQUIPAMENTOS PARA USOS INDUSTRIAIS NÃO ESPECIFICADOS ANTERIORMENTE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</si>
  <si>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</si>
  <si>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</si>
  <si>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</si>
  <si>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</si>
  <si>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</si>
  <si>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DISTRIBUIÇÃO DE ÁGUA POR CAMINHÕES</t>
  </si>
  <si>
    <t>ATIVIDADES RELACIONADAS A ESGOTO, EXCETO A GESTÃO DE REDES</t>
  </si>
  <si>
    <t>COLETA DE RESÍDUOS NÃO-PERIGOSOS</t>
  </si>
  <si>
    <t>COLETA DE RESÍDUOS PERIGOSOS</t>
  </si>
  <si>
    <t>RECUPERAÇÃO DE SUCATAS DE ALUMÍNIO</t>
  </si>
  <si>
    <t>RECUPERAÇÃO DE MATERIAIS METÁLICOS, EXCETO ALUMÍNIO</t>
  </si>
  <si>
    <t>RECUPERAÇÃO DE MATERIAIS PLÁSTICOS</t>
  </si>
  <si>
    <t>RECUPERAÇÃO DE MATERIAIS NÃO ESPECIFICADOS ANTERIORMENTE</t>
  </si>
  <si>
    <t>INCORPORAÇÃO DE EMPREENDIMENTOS IMOBILIÁRIOS</t>
  </si>
  <si>
    <t>CONSTRUÇÃO DE EDIFÍCIOS</t>
  </si>
  <si>
    <t>CONSTRUÇÃO DE OBRAS DE ARTE ESPECIAIS</t>
  </si>
  <si>
    <t>CONSTRUÇÃO DE ESTAÇÕES E REDES DE TELECOMUNICAÇÕES</t>
  </si>
  <si>
    <t>MANUTENÇÃO DE ESTAÇÕES E REDES DE TELECOMUNICAÇÕES</t>
  </si>
  <si>
    <t>MONTAGEM DE ESTRUTURAS METÁLICAS</t>
  </si>
  <si>
    <t>OUTRAS OBRAS DE ENGENHARIA CIVIL NÃO ESPECIFICADAS ANTERIORMENTE</t>
  </si>
  <si>
    <t>OBRAS DE TERRAPLENAGEM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</si>
  <si>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</si>
  <si>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</si>
  <si>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</si>
  <si>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</si>
  <si>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</si>
  <si>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</si>
  <si>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</si>
  <si>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</si>
  <si>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</si>
  <si>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</si>
  <si>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</si>
  <si>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</si>
  <si>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</si>
  <si>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</si>
  <si>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</si>
  <si>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</si>
  <si>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</si>
  <si>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OBRAS DE ALVENARIA</t>
  </si>
  <si>
    <t>PERFURAÇÃO E CONSTRUÇÃO DE POÇOS DE ÁGUA</t>
  </si>
  <si>
    <t>SERVIÇOS ESPECIALIZADOS PARA CONSTRUÇÃO NÃO ESPECIFICADOS ANTERIORMENTE</t>
  </si>
  <si>
    <t>COMÉRCIO A VAREJO DE AUTOMÓVEIS, CAMIONETAS E UTILITÁRIOS USADOS</t>
  </si>
  <si>
    <t>REPRESENTANTES COMERCIAIS E AGENTES DO COMÉRCIO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</si>
  <si>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</si>
  <si>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</si>
  <si>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</si>
  <si>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</si>
  <si>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</si>
  <si>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</si>
  <si>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</si>
  <si>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</si>
  <si>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</si>
  <si>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</si>
  <si>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</si>
  <si>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</si>
  <si>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</si>
  <si>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A VAREJO DE MOTOCICLETAS E MOTONETAS NOVAS</t>
  </si>
  <si>
    <t>COMÉRCIO A VAREJO DE PEÇAS E ACESSÓRIOS PARA MOTOCICLETAS E MOTONETAS</t>
  </si>
  <si>
    <t>REPRESENTANTES COMERCIAIS E AGENTES DO COMÉRCIO DE MOTOCICLETAS E MOTONETAS, PEÇAS E ACESSÓRIOS</t>
  </si>
  <si>
    <t>MANUTENÇÃO E REPARAÇÃO DE MOTOCICLETAS E MOTONETAS</t>
  </si>
  <si>
    <t>REPRESENTANTES COMERCIAIS E AGENTES DO COMÉRCIO DE COMBUSTÍVEIS, MINERAIS, PRODUTOS SIDERÚRGICOS E QUÍMICOS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</si>
  <si>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</si>
  <si>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</si>
  <si>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</si>
  <si>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</si>
  <si>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</si>
  <si>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</si>
  <si>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ALIMENTOS PARA ANIMAIS</t>
  </si>
  <si>
    <t>COMÉRCIO ATACADISTA DE CERVEJA, CHOPE E REFRIGERANTE</t>
  </si>
  <si>
    <t>COMÉRCIO ATACADISTA DE BEBIDAS COM ATIVIDADE DE FRACIONAMENTO E ACONDICIONAMENTO ASSOCIADA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</si>
  <si>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</si>
  <si>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</si>
  <si>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</si>
  <si>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</si>
  <si>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</si>
  <si>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</si>
  <si>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</si>
  <si>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MEDICAMENTOS E DROGAS DE USO HUMANO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</si>
  <si>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</si>
  <si>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</si>
  <si>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</si>
  <si>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PRODUTOS DE HIGIENE, LIMPEZA E CONSERVAÇÃO DOMICILIAR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</si>
  <si>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</si>
  <si>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</si>
  <si>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MÁQUINAS, APARELHOS E EQUIPAMENTOS PARA USO AGROPECUÁRIO; PARTES E PEÇAS</t>
  </si>
  <si>
    <t>COMÉRCIO ATACADISTA DE MÁQUINAS E EQUIPAMENTOS PARA USO INDUSTRIAL; PARTES E PEÇAS</t>
  </si>
  <si>
    <t>COMÉRCIO ATACADISTA DE MATERIAL ELÉTRICO</t>
  </si>
  <si>
    <t>COMÉRCIO ATACADISTA DE COMBUSTÍVEIS DE ORIGEM VEGETAL, EXCETO ÁLCOOL CARBURANTE</t>
  </si>
  <si>
    <t>COMÉRCIO ATACADISTA DE EMBALAGENS</t>
  </si>
  <si>
    <t>COMÉRCIO ATACADISTA DE RESÍDUOS DE PAPEL E PAPELÃO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</si>
  <si>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</si>
  <si>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</si>
  <si>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</si>
  <si>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</si>
  <si>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</t>
  </si>
  <si>
    <t>LOJAS DE VARIEDADES, EXCETO LOJAS DE DEPARTAMENTOS OU MAGAZINES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</si>
  <si>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</si>
  <si>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</si>
  <si>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</si>
  <si>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</si>
  <si>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</si>
  <si>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</si>
  <si>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</si>
  <si>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</si>
  <si>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</si>
  <si>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</si>
  <si>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</si>
  <si>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</si>
  <si>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</si>
  <si>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</si>
  <si>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</si>
  <si>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</si>
  <si>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</si>
  <si>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</si>
  <si>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</si>
  <si>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</si>
  <si>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</si>
  <si>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</si>
  <si>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</si>
  <si>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</si>
  <si>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</si>
  <si>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</si>
  <si>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</si>
  <si>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</si>
  <si>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</si>
  <si>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</si>
  <si>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</si>
  <si>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</si>
  <si>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</si>
  <si>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PESSOAL E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</si>
  <si>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</si>
  <si>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</si>
  <si>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</si>
  <si>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</si>
  <si>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</si>
  <si>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</si>
  <si>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</si>
  <si>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</si>
  <si>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</si>
  <si>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</si>
  <si>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</si>
  <si>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</si>
  <si>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</si>
  <si>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</si>
  <si>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</si>
  <si>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</si>
  <si>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</si>
  <si>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</si>
  <si>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</si>
  <si>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</si>
  <si>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</si>
  <si>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</si>
  <si>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</si>
  <si>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</si>
  <si>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</si>
  <si>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</si>
  <si>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</si>
  <si>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</si>
  <si>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</si>
  <si>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</si>
  <si>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</si>
  <si>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OUTROS PRODUTOS NÃO ESPECIFICADOS ANTERIORMENTE</t>
  </si>
  <si>
    <t>TRANSPORTE FERROVIÁRIO DE PASSAGEIROS INTERMUNICIPAL E INTERESTADUAL</t>
  </si>
  <si>
    <t>TRANSPORTE RODOVIÁRIO COLETIVO DE PASSAGEIROS, COM ITINERÁRIO FIXO, MUNICIPAL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</si>
  <si>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</si>
  <si>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</si>
  <si>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</si>
  <si>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</si>
  <si>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</si>
  <si>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</si>
  <si>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</si>
  <si>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</si>
  <si>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</si>
  <si>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</si>
  <si>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POR NAVEGAÇÃO INTERIOR DE CARGA, MUNICIPAL, EXCETO TRAVESSIA</t>
  </si>
  <si>
    <t>TRANSPORTE POR NAVEGAÇÃO DE TRAVESSIA, MUNICIPAL</t>
  </si>
  <si>
    <t>TRANSPORTE AQUAVIÁRIO PARA PASSEIOS TURÍSTICOS</t>
  </si>
  <si>
    <t>OUTROS TRANSPORTES AQUAVIÁRIOS NÃO ESPECIFICADOS ANTERIORMENTE</t>
  </si>
  <si>
    <t>GUARDA-MÓVEIS</t>
  </si>
  <si>
    <t>CARGA E DESCARGA</t>
  </si>
  <si>
    <t>ESTACIONAMENTO DE VEÍCULOS</t>
  </si>
  <si>
    <t>SERVIÇOS DE REBOQUE DE VEÍCULOS</t>
  </si>
  <si>
    <t>OUTRAS ATIVIDADES AUXILIARES DOS TRANSPORTES TERRESTRES NÃO ESPECIFICADAS ANTERIORMENTE</t>
  </si>
  <si>
    <t>ATIVIDADES DE FRANQUEADAS DO CORREIO NACIONAL</t>
  </si>
  <si>
    <t>SERVIÇOS DE MALOTE NÃO REALIZADOS PELO CORREIO NACIONAL</t>
  </si>
  <si>
    <t>SERVIÇOS DE ENTREGA RÁPIDA</t>
  </si>
  <si>
    <t>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</si>
  <si>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</si>
  <si>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</si>
  <si>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</si>
  <si>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</si>
  <si>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</si>
  <si>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</t>
  </si>
  <si>
    <t>LANCHONETES, CASAS DE CHÁ, DE SUCOS E SIMILARES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</si>
  <si>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</si>
  <si>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</si>
  <si>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</si>
  <si>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</si>
  <si>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</si>
  <si>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</si>
  <si>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</si>
  <si>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</si>
  <si>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</si>
  <si>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JORNAIS</t>
  </si>
  <si>
    <t>EDIÇÃO INTEGRADA À IMPRESSÃO DE CADASTROS, LISTAS E DE OUTROS PRODUTOS GRÁFICOS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</si>
  <si>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</si>
  <si>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</si>
  <si>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</si>
  <si>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ATIVIDADES DE GRAVAÇÃO DE SOM E DE EDIÇÃO DE MÚSICA</t>
  </si>
  <si>
    <t>SERVIÇOS DE COMUNICAÇÃO MULTIMÍDIA - SCM</t>
  </si>
  <si>
    <t>TELEFONIA MÓVEL CELULAR</t>
  </si>
  <si>
    <t>OPERADORAS DE TELEVISÃO POR ASSINATURA POR SATÉLITE</t>
  </si>
  <si>
    <t>PROVEDORES DE ACESSO ÀS REDES DE COMUNICAÇÕES</t>
  </si>
  <si>
    <t>OUTRAS ATIVIDADES DE TELECOMUNICAÇÕES NÃO ESPECIFICADAS ANTERIORMENTE</t>
  </si>
  <si>
    <t>DESENVOLVIMENTO DE PROGRAMAS DE COMPUTADOR SOB ENCOMENDA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</si>
  <si>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</si>
  <si>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</si>
  <si>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</si>
  <si>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</si>
  <si>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</si>
  <si>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</si>
  <si>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</si>
  <si>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CORRESPONDENTES DE INSTITUIÇÕES FINANCEIRAS</t>
  </si>
  <si>
    <t>OUTRAS ATIVIDADES AUXILIARES DOS SERVIÇOS FINANCEIROS NÃO ESPECIFICADAS ANTERIORMENTE</t>
  </si>
  <si>
    <t>GESTÃO E ADMINISTRAÇÃO DA PROPRIEDADE IMOBILIÁRIA</t>
  </si>
  <si>
    <t>ATIVIDADES DE CONTABILIDADE</t>
  </si>
  <si>
    <t>ATIVIDADES DE CONSULTORIA EM GESTÃO EMPRESARIAL, EXCETO CONSULTORIA TÉCNICA ESPECÍFICA</t>
  </si>
  <si>
    <t>SERVIÇOS DE ENGENHARIA</t>
  </si>
  <si>
    <t>SERVIÇOS DE DESENHO TÉCNICO RELACIONADOS À ARQUITETURA E ENGENHARIA</t>
  </si>
  <si>
    <t>AGÊNCIAS DE PUBLICIDADE</t>
  </si>
  <si>
    <t>AGENCIAMENTO DE ESPAÇOS PARA PUBLICIDADE, EXCETO EM VEÍCULOS DE COMUNICAÇÃO</t>
  </si>
  <si>
    <t>PROMOÇÃO DE VENDAS</t>
  </si>
  <si>
    <t>MARKETING DIRETO</t>
  </si>
  <si>
    <t>OUTRAS ATIVIDADES DE PUBLICIDADE NÃO ESPECIFICADAS ANTERIORMENTE</t>
  </si>
  <si>
    <t>DESIGN</t>
  </si>
  <si>
    <t>DECORAÇÃO DE INTERIORES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</si>
  <si>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</si>
  <si>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</si>
  <si>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</si>
  <si>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</si>
  <si>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ESCAFANDRIA E MERGULHO</t>
  </si>
  <si>
    <t>ATIVIDADES DE INTERMEDIAÇÃO E AGENCIAMENTO DE SERVIÇOS E NEGÓCIOS EM GERAL, EXCETO IMOBILIÁRIOS</t>
  </si>
  <si>
    <t>OUTRAS ATIVIDADES PROFISSIONAIS, CIENTÍFICAS E TÉCNICAS NÃO ESPECIFICADAS ANTERIORMENTE</t>
  </si>
  <si>
    <t>ATIVIDADES VETERINÁRIAS</t>
  </si>
  <si>
    <t>LOCAÇÃO DE AUTOMÓVEIS SEM CONDUTOR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</si>
  <si>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</si>
  <si>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</si>
  <si>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</si>
  <si>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</si>
  <si>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</si>
  <si>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</si>
  <si>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</si>
  <si>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</si>
  <si>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</si>
  <si>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</si>
  <si>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</si>
  <si>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ESCRITÓRIOS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</si>
  <si>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</si>
  <si>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</si>
  <si>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</si>
  <si>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SELEÇÃO E AGENCIAMENTO DE MÃO-DE-OBRA</t>
  </si>
  <si>
    <t>LOCAÇÃO DE MÃO-DE-OBRA TEMPORÁRIA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</si>
  <si>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</si>
  <si>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</si>
  <si>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</si>
  <si>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</si>
  <si>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</si>
  <si>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MONITORAMENTO DE SISTEMAS DE SEGURANÇA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</si>
  <si>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</si>
  <si>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</si>
  <si>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</si>
  <si>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</si>
  <si>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</si>
  <si>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</si>
  <si>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</si>
  <si>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</si>
  <si>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</si>
  <si>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</si>
  <si>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COBRANÇAS E INFORMAÇÕES CADASTRAIS</t>
  </si>
  <si>
    <t>ENVASAMENTO E EMPACOTAMENTO SOB CONTRATO</t>
  </si>
  <si>
    <t>MEDIÇÃO DE CONSUMO DE ENERGIA ELÉTRICA, GÁS E ÁGUA</t>
  </si>
  <si>
    <t>SERVIÇOS DE GRAVAÇÃO DE CARIMBOS, EXCETO CONFECÇÃO</t>
  </si>
  <si>
    <t>CASAS LOTÉRICAS</t>
  </si>
  <si>
    <t>SALAS DE ACESSO À INTERNET</t>
  </si>
  <si>
    <t>OUTRAS ATIVIDADES DE SERVIÇOS PRESTADOS PRINCIPALMENTE ÀS EMPRESAS NÃO ESPECIFICADAS ANTERIORMENTE</t>
  </si>
  <si>
    <t>EDUCAÇÃO INFANTIL - CRECHE</t>
  </si>
  <si>
    <t>EDUCAÇÃO INFANTIL - PRÉ-ESCOLA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</si>
  <si>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</si>
  <si>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</si>
  <si>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</si>
  <si>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</si>
  <si>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</si>
  <si>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</si>
  <si>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</si>
  <si>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</si>
  <si>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</si>
  <si>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</si>
  <si>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FISIOTERAPIA</t>
  </si>
  <si>
    <t>ATIVIDADES DE PROFISSIONAIS DA ÁREA DE SAÚDE NÃO ESPECIFICADAS ANTERIORMENTE</t>
  </si>
  <si>
    <t>ATIVIDADES DE PRÁTICAS INTEGRATIVAS E COMPLEMENTARES EM SAÚDE HUMANA</t>
  </si>
  <si>
    <t>ATIVIDADES DE FORNECIMENTO DE INFRA-ESTRUTURA DE APOIO E ASSISTÊNCIA A PACIENTE NO DOMICÍLIO</t>
  </si>
  <si>
    <t>PRODUÇÃO TEATRAL</t>
  </si>
  <si>
    <t>PRODUÇÃO MUSICAL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</si>
  <si>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</si>
  <si>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</si>
  <si>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</si>
  <si>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ESPECIFICADAS ANTERIORMENTE</t>
  </si>
  <si>
    <t>ATIVIDADES DE ARTISTAS PLÁSTICOS, JORNALISTAS INDEPENDENTES E ESCRITORES</t>
  </si>
  <si>
    <t>RESTAURAÇÃO DE OBRAS-DE-ARTE</t>
  </si>
  <si>
    <t>RESTAURAÇÃO E CONSERVAÇÃO DE LUGARES E PRÉDIOS HISTÓRICOS</t>
  </si>
  <si>
    <t>CLUBES SOCIAIS, ESPORTIVOS E SIMILARES</t>
  </si>
  <si>
    <t>ATIVIDADES DE CONDICIONAMENTO FÍSICO</t>
  </si>
  <si>
    <t>OUTRAS ATIVIDADES ESPORTIVAS NÃO ESPECIFICADAS ANTERIORMENTE</t>
  </si>
  <si>
    <t>DISCOTECAS, DANCETERIAS, SALÕES DE DANÇA E SIMILARES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</si>
  <si>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</si>
  <si>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</si>
  <si>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</si>
  <si>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RELIGIOSAS</t>
  </si>
  <si>
    <t>ATIVIDADES DE ORGANIZAÇÕES ASSOCIATIVAS LIGADAS À CULTURA E À ARTE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</si>
  <si>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</si>
  <si>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</si>
  <si>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</si>
  <si>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</si>
  <si>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</si>
  <si>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</si>
  <si>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</si>
  <si>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</si>
  <si>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</si>
  <si>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</si>
  <si>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</si>
  <si>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</si>
  <si>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</si>
  <si>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</si>
  <si>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</si>
  <si>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SERVIÇOS DE SEPULTAMENTO</t>
  </si>
  <si>
    <t>SERVIÇOS DE FUNERÁRIAS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</si>
  <si>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</si>
  <si>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</si>
  <si>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</si>
  <si>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</si>
  <si>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SERVIÇOS DE TATUAGEM E COLOCAÇÃO DE PIERCING</t>
  </si>
  <si>
    <t>OUTRAS ATIVIDADES DE SERVIÇOS PESSOAIS NÃO ESPECIFICADAS ANTERIORMENTE</t>
  </si>
  <si>
    <t>SERVIÇOS DOMÉSTICOS</t>
  </si>
  <si>
    <t>DISTRIBUIÇÃO POR REGIONAL</t>
  </si>
  <si>
    <t>JEQUITINHONA E MUCURI</t>
  </si>
  <si>
    <t>Nº DE DAS PAGO</t>
  </si>
  <si>
    <t>INADIMPLENCIA</t>
  </si>
  <si>
    <t>REGIONAL JEQUITINHONHA E MUCURI</t>
  </si>
  <si>
    <r>
      <t xml:space="preserve"> </t>
    </r>
    <r>
      <rPr>
        <sz val="10"/>
        <color indexed="8"/>
        <rFont val="Calibri"/>
        <family val="2"/>
      </rPr>
      <t>ORDEM DE INADIMPLÊNCIA</t>
    </r>
  </si>
  <si>
    <t>DAS PAGO</t>
  </si>
  <si>
    <t>INADIMPLÊNCIA</t>
  </si>
  <si>
    <t>PERÍODO</t>
  </si>
  <si>
    <t>MINAS GERAIS IN/DIREX 001/2012</t>
  </si>
  <si>
    <t>Total de Optantes por Município em 31/05/2012</t>
  </si>
  <si>
    <t>Nome</t>
  </si>
  <si>
    <t>Total de Optantes</t>
  </si>
  <si>
    <t>FABRICAÇÃO DE CHAPAS E DE EMBALAGENS DE PAPELÃO ONDULADO</t>
  </si>
  <si>
    <t>FABRICAÇÃO DE MÁQUINAS E EQUIPAMENTOS PARA TERRAPLENAGEM, PAVIMENTAÇÃO E CONSTRUÇÃO, PEÇAS E ACESSÓRIOS, EXCETO TRATORES</t>
  </si>
  <si>
    <t>COMÉRCIO POR ATACADO DE PEÇAS E ACESSÓRIOS NOVOS PARA VEÍCULOS AUTOMOTORES</t>
  </si>
  <si>
    <t>TRANSPORTE MARÍTIMO DE CABOTAGEM - CARGA</t>
  </si>
  <si>
    <t>DESENVOLVIMENTO E LICENCIAMENTO DE PROGRAMAS DE COMPUTADOR CUSTOMIZÁVEIS</t>
  </si>
  <si>
    <t>Total de Optantes por Município em 30/06/2012</t>
  </si>
  <si>
    <t>FABRICAÇÃO DE PAPEL</t>
  </si>
  <si>
    <t>PERFURAÇÕES E SONDAGENS</t>
  </si>
  <si>
    <t>DISTRIBUIÇÃO DE MEI POR UF</t>
  </si>
  <si>
    <t>ORDEM DECRESCENTE DE QUANTIDADE</t>
  </si>
  <si>
    <t>Centro</t>
  </si>
  <si>
    <t>Curvelo</t>
  </si>
  <si>
    <t>Sete Lagoas</t>
  </si>
  <si>
    <t>Augusto de Lima</t>
  </si>
  <si>
    <t>Baldim</t>
  </si>
  <si>
    <t>Belo Horizonte</t>
  </si>
  <si>
    <t>Belo Vale</t>
  </si>
  <si>
    <t>Conselheiro Lafaiete</t>
  </si>
  <si>
    <t>Betim</t>
  </si>
  <si>
    <t>Biquinhas</t>
  </si>
  <si>
    <t>Bom Despacho</t>
  </si>
  <si>
    <t>Bom Jesus do Amparo</t>
  </si>
  <si>
    <t>Bonfim</t>
  </si>
  <si>
    <t>Brumadinho</t>
  </si>
  <si>
    <t>Cachoeira da Prata</t>
  </si>
  <si>
    <t>Capim Branco</t>
  </si>
  <si>
    <t>Carmo do Cajuru</t>
  </si>
  <si>
    <t>Casa Grande</t>
  </si>
  <si>
    <t>Catas Altas</t>
  </si>
  <si>
    <t>Catas Altas da Noruega</t>
  </si>
  <si>
    <t>Confins</t>
  </si>
  <si>
    <t>Congonhas</t>
  </si>
  <si>
    <t>Congonhas do Norte</t>
  </si>
  <si>
    <t>Contagem</t>
  </si>
  <si>
    <t>Cordisburgo</t>
  </si>
  <si>
    <t>Corinto</t>
  </si>
  <si>
    <t>Coronel Xavier Chaves</t>
  </si>
  <si>
    <t>Cristiano Otoni</t>
  </si>
  <si>
    <t>Desterro de Entre Rios</t>
  </si>
  <si>
    <t>Diogo de Vasconcelos</t>
  </si>
  <si>
    <t>Dom Joaquim</t>
  </si>
  <si>
    <t>Dores de Campos</t>
  </si>
  <si>
    <t>Entre Rios de Minas</t>
  </si>
  <si>
    <t>Esmeraldas</t>
  </si>
  <si>
    <t>Florestal</t>
  </si>
  <si>
    <t>Fortuna de Minas</t>
  </si>
  <si>
    <t>Igaratinga</t>
  </si>
  <si>
    <t>Inimutaba</t>
  </si>
  <si>
    <t>Itabirito</t>
  </si>
  <si>
    <t>Itaguara</t>
  </si>
  <si>
    <t>Itaverava</t>
  </si>
  <si>
    <t>Jaboticatubas</t>
  </si>
  <si>
    <t>Jeceaba</t>
  </si>
  <si>
    <t>Juatuba</t>
  </si>
  <si>
    <t>Lagoa da Prata</t>
  </si>
  <si>
    <t>Lagoa Dourada</t>
  </si>
  <si>
    <t>Lagoa Santa</t>
  </si>
  <si>
    <t>Leandro Ferreira</t>
  </si>
  <si>
    <t>Luz</t>
  </si>
  <si>
    <t>Madre de Deus de Minas</t>
  </si>
  <si>
    <t>Maravilhas</t>
  </si>
  <si>
    <t>Mariana</t>
  </si>
  <si>
    <t>Martinho Campos</t>
  </si>
  <si>
    <t>Mateus Leme</t>
  </si>
  <si>
    <t>Matozinhos</t>
  </si>
  <si>
    <t>Moeda</t>
  </si>
  <si>
    <t>Moema</t>
  </si>
  <si>
    <t>Monjolos</t>
  </si>
  <si>
    <t>Morada Nova de Minas</t>
  </si>
  <si>
    <t>Morro do Pilar</t>
  </si>
  <si>
    <t>Nazareno</t>
  </si>
  <si>
    <t>Nova Lima</t>
  </si>
  <si>
    <t>Nova Serrana</t>
  </si>
  <si>
    <t>Ouro Branco</t>
  </si>
  <si>
    <t>Ouro Preto</t>
  </si>
  <si>
    <t>Paineiras</t>
  </si>
  <si>
    <t>Paraopeba</t>
  </si>
  <si>
    <t>Pedro Leopoldo</t>
  </si>
  <si>
    <t>Pequi</t>
  </si>
  <si>
    <t>Piedade do Rio Grande</t>
  </si>
  <si>
    <t>Piedade dos Gerais</t>
  </si>
  <si>
    <t>Pitangui</t>
  </si>
  <si>
    <t>Prados</t>
  </si>
  <si>
    <t>Presidente Juscelino</t>
  </si>
  <si>
    <t>Prudente de Morais</t>
  </si>
  <si>
    <t>Quartel Geral</t>
  </si>
  <si>
    <t>Raposos</t>
  </si>
  <si>
    <t>Resende Costa</t>
  </si>
  <si>
    <t>Rio Acima</t>
  </si>
  <si>
    <t>Rio Manso</t>
  </si>
  <si>
    <t>Santa Cruz de Minas</t>
  </si>
  <si>
    <t>Santa Luzia</t>
  </si>
  <si>
    <t>Santana de Pirapama</t>
  </si>
  <si>
    <t>Santana do Riacho</t>
  </si>
  <si>
    <t>Santana dos Montes</t>
  </si>
  <si>
    <t>Sarzedo</t>
  </si>
  <si>
    <t>Serra da Saudade</t>
  </si>
  <si>
    <t>Tiradentes</t>
  </si>
  <si>
    <t>Vespasiano</t>
  </si>
  <si>
    <t>Almenara</t>
  </si>
  <si>
    <t>Jequitinhonha e Mucuri</t>
  </si>
  <si>
    <t>Bandeira</t>
  </si>
  <si>
    <t>Felisburgo</t>
  </si>
  <si>
    <t>Jacinto</t>
  </si>
  <si>
    <t>Jequitinhonha</t>
  </si>
  <si>
    <t>Mata Verde</t>
  </si>
  <si>
    <t>Monte Formoso</t>
  </si>
  <si>
    <t>Rio do Prado</t>
  </si>
  <si>
    <t>Rubim</t>
  </si>
  <si>
    <t>Salto da Divisa</t>
  </si>
  <si>
    <t>Santa Maria do Salto</t>
  </si>
  <si>
    <t>Comercinho</t>
  </si>
  <si>
    <t>Coronel Murta</t>
  </si>
  <si>
    <t>Itaobim</t>
  </si>
  <si>
    <t>Itinga</t>
  </si>
  <si>
    <t>Medina</t>
  </si>
  <si>
    <t>Novo Cruzeiro</t>
  </si>
  <si>
    <t>Capelinha</t>
  </si>
  <si>
    <t>Pedra Azul</t>
  </si>
  <si>
    <t>Ponto dos Volantes</t>
  </si>
  <si>
    <t>Virgem da Lapa</t>
  </si>
  <si>
    <t>Aricanduva</t>
  </si>
  <si>
    <t>Berilo</t>
  </si>
  <si>
    <t>Carbonita</t>
  </si>
  <si>
    <t>Chapada do Norte</t>
  </si>
  <si>
    <t>Itamarandiba</t>
  </si>
  <si>
    <t>Jenipapo de Minas</t>
  </si>
  <si>
    <t>Leme do Prado</t>
  </si>
  <si>
    <t>Minas Novas</t>
  </si>
  <si>
    <t>Setubinha</t>
  </si>
  <si>
    <t>Turmalina</t>
  </si>
  <si>
    <t>Veredinha</t>
  </si>
  <si>
    <t>Alvorada de Minas</t>
  </si>
  <si>
    <t>Diamantina</t>
  </si>
  <si>
    <t>Datas</t>
  </si>
  <si>
    <t>Presidente Kubitschek</t>
  </si>
  <si>
    <t>Rio Vermelho</t>
  </si>
  <si>
    <t>Serra Azul de Minas</t>
  </si>
  <si>
    <t>Serro</t>
  </si>
  <si>
    <t>Nanuque</t>
  </si>
  <si>
    <t>Carlos Chagas</t>
  </si>
  <si>
    <t>Fronteira dos Vales</t>
  </si>
  <si>
    <t>Machacalis</t>
  </si>
  <si>
    <t>Santa Helena de Minas</t>
  </si>
  <si>
    <t>Umburatiba</t>
  </si>
  <si>
    <t>Catuji</t>
  </si>
  <si>
    <t>Frei Gaspar</t>
  </si>
  <si>
    <t>Ladainha</t>
  </si>
  <si>
    <t>Malacacheta</t>
  </si>
  <si>
    <t>Novo Oriente de Minas</t>
  </si>
  <si>
    <t>Ouro Verde de Minas</t>
  </si>
  <si>
    <t>Arinos</t>
  </si>
  <si>
    <t>Noroeste</t>
  </si>
  <si>
    <t>Paracatu</t>
  </si>
  <si>
    <t>Buritis</t>
  </si>
  <si>
    <t>Cabeceira Grande</t>
  </si>
  <si>
    <t>Dom Bosco</t>
  </si>
  <si>
    <t>Formoso</t>
  </si>
  <si>
    <t>Guarda-Mor</t>
  </si>
  <si>
    <t>Lagamar</t>
  </si>
  <si>
    <t>Lagoa Grande</t>
  </si>
  <si>
    <t>Uruana de Minas</t>
  </si>
  <si>
    <t>Vazante</t>
  </si>
  <si>
    <t>Norte</t>
  </si>
  <si>
    <t>Salinas</t>
  </si>
  <si>
    <t>Berizal</t>
  </si>
  <si>
    <t>Montes Claros</t>
  </si>
  <si>
    <t>Bonito de Minas</t>
  </si>
  <si>
    <t>Botumirim</t>
  </si>
  <si>
    <t>Buritizeiro</t>
  </si>
  <si>
    <t>Pirapora</t>
  </si>
  <si>
    <t>Campo Azul</t>
  </si>
  <si>
    <t>Catuti</t>
  </si>
  <si>
    <t>Curral de Dentro</t>
  </si>
  <si>
    <t>Divisa Alegre</t>
  </si>
  <si>
    <t>Engenheiro Navarro</t>
  </si>
  <si>
    <t>Espinosa</t>
  </si>
  <si>
    <t>Francisco Dumont</t>
  </si>
  <si>
    <t>Fruta de Leite</t>
  </si>
  <si>
    <t>Gameleiras</t>
  </si>
  <si>
    <t>Guaraciama</t>
  </si>
  <si>
    <t>Ibiracatu</t>
  </si>
  <si>
    <t>Indaiabira</t>
  </si>
  <si>
    <t>Itacambira</t>
  </si>
  <si>
    <t>Itacarambi</t>
  </si>
  <si>
    <t>Japonvar</t>
  </si>
  <si>
    <t>Juramento</t>
  </si>
  <si>
    <t>Lagoa dos Patos</t>
  </si>
  <si>
    <t>Lassance</t>
  </si>
  <si>
    <t>Lontra</t>
  </si>
  <si>
    <t>Mamonas</t>
  </si>
  <si>
    <t>Manga</t>
  </si>
  <si>
    <t>Matias Cardoso</t>
  </si>
  <si>
    <t>Mato Verde</t>
  </si>
  <si>
    <t>Mirabela</t>
  </si>
  <si>
    <t>Monte Azul</t>
  </si>
  <si>
    <t>Montezuma</t>
  </si>
  <si>
    <t>Ninheira</t>
  </si>
  <si>
    <t>Nova Porteirinha</t>
  </si>
  <si>
    <t>Novorizonte</t>
  </si>
  <si>
    <t>Padre Carvalho</t>
  </si>
  <si>
    <t>Pai Pedro</t>
  </si>
  <si>
    <t>Patis</t>
  </si>
  <si>
    <t>Pedras de Maria da Cruz</t>
  </si>
  <si>
    <t>Ponto Chique</t>
  </si>
  <si>
    <t>Porteirinha</t>
  </si>
  <si>
    <t>Riachinho</t>
  </si>
  <si>
    <t>Riacho dos Machados</t>
  </si>
  <si>
    <t>Rio Pardo de Minas</t>
  </si>
  <si>
    <t>Rubelita</t>
  </si>
  <si>
    <t>Santa Cruz de Salinas</t>
  </si>
  <si>
    <t>Taiobeiras</t>
  </si>
  <si>
    <t>Urucuia</t>
  </si>
  <si>
    <t>Vargem Grande do Rio Pardo</t>
  </si>
  <si>
    <t>Rio Doce</t>
  </si>
  <si>
    <t>Ipatinga</t>
  </si>
  <si>
    <t>Alpercata</t>
  </si>
  <si>
    <t>Governador Valadares</t>
  </si>
  <si>
    <t>Alvarenga</t>
  </si>
  <si>
    <t>Itabira</t>
  </si>
  <si>
    <t>Bela Vista de Minas</t>
  </si>
  <si>
    <t>Belo Oriente</t>
  </si>
  <si>
    <t>Bom Jesus do Galho</t>
  </si>
  <si>
    <t>Caratinga</t>
  </si>
  <si>
    <t>Bugre</t>
  </si>
  <si>
    <t>Cantagalo</t>
  </si>
  <si>
    <t>Central de Minas</t>
  </si>
  <si>
    <t>Coluna</t>
  </si>
  <si>
    <t>Conselheiro Pena</t>
  </si>
  <si>
    <t>Coroaci</t>
  </si>
  <si>
    <t>Coronel Fabriciano</t>
  </si>
  <si>
    <t>Cuparaque</t>
  </si>
  <si>
    <t>Divino das Laranjeiras</t>
  </si>
  <si>
    <t>Dom Cavati</t>
  </si>
  <si>
    <t>Engenheiro Caldas</t>
  </si>
  <si>
    <t>Entre Folhas</t>
  </si>
  <si>
    <t>Fernandes Tourinho</t>
  </si>
  <si>
    <t>Ferros</t>
  </si>
  <si>
    <t>Frei Lagonegro</t>
  </si>
  <si>
    <t>Goiabeira</t>
  </si>
  <si>
    <t>Gonzaga</t>
  </si>
  <si>
    <t>Iapu</t>
  </si>
  <si>
    <t>Inhapim</t>
  </si>
  <si>
    <t>Ipaba</t>
  </si>
  <si>
    <t>Ipanema</t>
  </si>
  <si>
    <t>Itambacuri</t>
  </si>
  <si>
    <t>Itanhomi</t>
  </si>
  <si>
    <t>Itueta</t>
  </si>
  <si>
    <t>Jampruca</t>
  </si>
  <si>
    <t>Mantena</t>
  </si>
  <si>
    <t>Marilac</t>
  </si>
  <si>
    <t>Mathias Lobato</t>
  </si>
  <si>
    <t>Mendes Pimentel</t>
  </si>
  <si>
    <t>Mesquita</t>
  </si>
  <si>
    <t>Mutum</t>
  </si>
  <si>
    <t>Nacip Raydan</t>
  </si>
  <si>
    <t>Naque</t>
  </si>
  <si>
    <t>Nova Era</t>
  </si>
  <si>
    <t>Paulistas</t>
  </si>
  <si>
    <t>Periquito</t>
  </si>
  <si>
    <t>Pescador</t>
  </si>
  <si>
    <t>Piedade de Caratinga</t>
  </si>
  <si>
    <t>Pocrane</t>
  </si>
  <si>
    <t>Resplendor</t>
  </si>
  <si>
    <t>Rio Piracicaba</t>
  </si>
  <si>
    <t>Santa Maria de Itabira</t>
  </si>
  <si>
    <t>Santa Rita de Minas</t>
  </si>
  <si>
    <t>Santa Rita do Itueto</t>
  </si>
  <si>
    <t>Senhora do Porto</t>
  </si>
  <si>
    <t>Taparuba</t>
  </si>
  <si>
    <t>Tarumirim</t>
  </si>
  <si>
    <t>Tumiritinga</t>
  </si>
  <si>
    <t>Ubaporanga</t>
  </si>
  <si>
    <t>Vargem Alegre</t>
  </si>
  <si>
    <t>Aguanil</t>
  </si>
  <si>
    <t>Sul</t>
  </si>
  <si>
    <t>Formiga</t>
  </si>
  <si>
    <t>Aiuruoca</t>
  </si>
  <si>
    <t>Alagoa</t>
  </si>
  <si>
    <t>Albertina</t>
  </si>
  <si>
    <t>Alfenas</t>
  </si>
  <si>
    <t>Passos</t>
  </si>
  <si>
    <t>Alterosa</t>
  </si>
  <si>
    <t>Andradas</t>
  </si>
  <si>
    <t>Arantina</t>
  </si>
  <si>
    <t>Arceburgo</t>
  </si>
  <si>
    <t>Arcos</t>
  </si>
  <si>
    <t>Areado</t>
  </si>
  <si>
    <t>Baependi</t>
  </si>
  <si>
    <t>Bandeira do Sul</t>
  </si>
  <si>
    <t>Varginha</t>
  </si>
  <si>
    <t>Bocaina de Minas</t>
  </si>
  <si>
    <t>Bom Jardim de Minas</t>
  </si>
  <si>
    <t>Bom Jesus da Penha</t>
  </si>
  <si>
    <t>Bom Repouso</t>
  </si>
  <si>
    <t>Pouso Alegre</t>
  </si>
  <si>
    <t>Bom Sucesso</t>
  </si>
  <si>
    <t>Lavras</t>
  </si>
  <si>
    <t>Borda da Mata</t>
  </si>
  <si>
    <t>Botelhos</t>
  </si>
  <si>
    <t>Cabo Verde</t>
  </si>
  <si>
    <t>Cachoeira de Minas</t>
  </si>
  <si>
    <t>Caldas</t>
  </si>
  <si>
    <t>Camacho</t>
  </si>
  <si>
    <t>Camanducaia</t>
  </si>
  <si>
    <t>Cambuquira</t>
  </si>
  <si>
    <t>Campanha</t>
  </si>
  <si>
    <t>Campestre</t>
  </si>
  <si>
    <t>Campo Belo</t>
  </si>
  <si>
    <t>Campo do Meio</t>
  </si>
  <si>
    <t>Campos Gerais</t>
  </si>
  <si>
    <t>Cana Verde</t>
  </si>
  <si>
    <t>Candeias</t>
  </si>
  <si>
    <t>Capetinga</t>
  </si>
  <si>
    <t>Carmo da Cachoeira</t>
  </si>
  <si>
    <t>Carmo da Mata</t>
  </si>
  <si>
    <t>Carmo de Minas</t>
  </si>
  <si>
    <t>Carmo do Rio Claro</t>
  </si>
  <si>
    <t>Carrancas</t>
  </si>
  <si>
    <t>Carvalhos</t>
  </si>
  <si>
    <t>Caxambu</t>
  </si>
  <si>
    <t>Claraval</t>
  </si>
  <si>
    <t>Congonhal</t>
  </si>
  <si>
    <t>Coqueiral</t>
  </si>
  <si>
    <t>Cristais</t>
  </si>
  <si>
    <t>Cristina</t>
  </si>
  <si>
    <t>Delfim Moreira</t>
  </si>
  <si>
    <t>Divisa Nova</t>
  </si>
  <si>
    <t>Estiva</t>
  </si>
  <si>
    <t>Extrema</t>
  </si>
  <si>
    <t>Fama</t>
  </si>
  <si>
    <t>Fortaleza de Minas</t>
  </si>
  <si>
    <t>Heliodora</t>
  </si>
  <si>
    <t>Ibiraci</t>
  </si>
  <si>
    <t>Ibituruna</t>
  </si>
  <si>
    <t>Iguatama</t>
  </si>
  <si>
    <t>Ijaci</t>
  </si>
  <si>
    <t>Inconfidentes</t>
  </si>
  <si>
    <t>Itamogi</t>
  </si>
  <si>
    <t>Itamonte</t>
  </si>
  <si>
    <t>Itanhandu</t>
  </si>
  <si>
    <t>Itapecerica</t>
  </si>
  <si>
    <t>Itapeva</t>
  </si>
  <si>
    <t>Itumirim</t>
  </si>
  <si>
    <t>Itutinga</t>
  </si>
  <si>
    <t>Jacutinga</t>
  </si>
  <si>
    <t>Juruaia</t>
  </si>
  <si>
    <t>Lambari</t>
  </si>
  <si>
    <t>Liberdade</t>
  </si>
  <si>
    <t>Machado</t>
  </si>
  <si>
    <t>Medeiros</t>
  </si>
  <si>
    <t>Minduri</t>
  </si>
  <si>
    <t>Monsenhor Paulo</t>
  </si>
  <si>
    <t>Monte Belo</t>
  </si>
  <si>
    <t>Monte Santo de Minas</t>
  </si>
  <si>
    <t>Munhoz</t>
  </si>
  <si>
    <t>Muzambinho</t>
  </si>
  <si>
    <t>Nepomuceno</t>
  </si>
  <si>
    <t>Nova Resende</t>
  </si>
  <si>
    <t>Oliveira</t>
  </si>
  <si>
    <t>Ouro Fino</t>
  </si>
  <si>
    <t>Pains</t>
  </si>
  <si>
    <t>Passa Quatro</t>
  </si>
  <si>
    <t>Passa Tempo</t>
  </si>
  <si>
    <t>Passa Vinte</t>
  </si>
  <si>
    <t>Pedralva</t>
  </si>
  <si>
    <t>Pimenta</t>
  </si>
  <si>
    <t>Piracema</t>
  </si>
  <si>
    <t>Piranguinho</t>
  </si>
  <si>
    <t>Piumhi</t>
  </si>
  <si>
    <t>Pouso Alto</t>
  </si>
  <si>
    <t>Santa Rita de Caldas</t>
  </si>
  <si>
    <t>Santana da Vargem</t>
  </si>
  <si>
    <t>Senador Amaral</t>
  </si>
  <si>
    <t>Seritinga</t>
  </si>
  <si>
    <t>Serrania</t>
  </si>
  <si>
    <t>Serranos</t>
  </si>
  <si>
    <t>Soledade de Minas</t>
  </si>
  <si>
    <t>Tocos do Moji</t>
  </si>
  <si>
    <t>Toledo</t>
  </si>
  <si>
    <t>Vargem Bonita</t>
  </si>
  <si>
    <t>Wenceslau Braz</t>
  </si>
  <si>
    <t>Abadia dos Dourados</t>
  </si>
  <si>
    <t>Uberaba</t>
  </si>
  <si>
    <t>Araguari</t>
  </si>
  <si>
    <t>Patos de Minas</t>
  </si>
  <si>
    <t>Cachoeira Dourada</t>
  </si>
  <si>
    <t>Ituiutaba</t>
  </si>
  <si>
    <t>Campina Verde</t>
  </si>
  <si>
    <t>Frutal</t>
  </si>
  <si>
    <t>Campo Florido</t>
  </si>
  <si>
    <t>Campos Altos</t>
  </si>
  <si>
    <t>Carneirinho</t>
  </si>
  <si>
    <t>Cascalho Rico</t>
  </si>
  <si>
    <t>Centralina</t>
  </si>
  <si>
    <t>Comendador Gomes</t>
  </si>
  <si>
    <t>Conquista</t>
  </si>
  <si>
    <t>Coromandel</t>
  </si>
  <si>
    <t>Cruzeiro da Fortaleza</t>
  </si>
  <si>
    <t>Delta</t>
  </si>
  <si>
    <t>Douradoquara</t>
  </si>
  <si>
    <t>Estrela do Sul</t>
  </si>
  <si>
    <t>Fronteira</t>
  </si>
  <si>
    <t>Grupiara</t>
  </si>
  <si>
    <t>Itapagipe</t>
  </si>
  <si>
    <t>Iturama</t>
  </si>
  <si>
    <t>Lagoa Formosa</t>
  </si>
  <si>
    <t>Limeira do Oeste</t>
  </si>
  <si>
    <t>Matutina</t>
  </si>
  <si>
    <t>Monte Alegre de Minas</t>
  </si>
  <si>
    <t>Monte Carmelo</t>
  </si>
  <si>
    <t>Nova Ponte</t>
  </si>
  <si>
    <t>Perdizes</t>
  </si>
  <si>
    <t>Pirajuba</t>
  </si>
  <si>
    <t>Planura</t>
  </si>
  <si>
    <t>Prata</t>
  </si>
  <si>
    <t>Pratinha</t>
  </si>
  <si>
    <t>Romaria</t>
  </si>
  <si>
    <t>Sacramento</t>
  </si>
  <si>
    <t>Santa Juliana</t>
  </si>
  <si>
    <t>Santa Rosa da Serra</t>
  </si>
  <si>
    <t>Serra do Salitre</t>
  </si>
  <si>
    <t>Tapira</t>
  </si>
  <si>
    <t>Tiros</t>
  </si>
  <si>
    <t>Tupaciguara</t>
  </si>
  <si>
    <t>Abre Campo</t>
  </si>
  <si>
    <t>Zona da Mata</t>
  </si>
  <si>
    <t>Acaiaca</t>
  </si>
  <si>
    <t>Ponte Nova</t>
  </si>
  <si>
    <t>Cataguases</t>
  </si>
  <si>
    <t>Alfredo Vasconcelos</t>
  </si>
  <si>
    <t>Barbacena</t>
  </si>
  <si>
    <t>Alto Rio Doce</t>
  </si>
  <si>
    <t>Aracitaba</t>
  </si>
  <si>
    <t>Juiz de Fora</t>
  </si>
  <si>
    <t>Araponga</t>
  </si>
  <si>
    <t>Argirita</t>
  </si>
  <si>
    <t>Astolfo Dutra</t>
  </si>
  <si>
    <t>Barra Longa</t>
  </si>
  <si>
    <t>Barroso</t>
  </si>
  <si>
    <t>Belmiro Braga</t>
  </si>
  <si>
    <t>Bias Fortes</t>
  </si>
  <si>
    <t>Bicas</t>
  </si>
  <si>
    <t>Caiana</t>
  </si>
  <si>
    <t>Cajuri</t>
  </si>
  <si>
    <t>Capela Nova</t>
  </si>
  <si>
    <t>Caputira</t>
  </si>
  <si>
    <t>Carangola</t>
  </si>
  <si>
    <t>Chiador</t>
  </si>
  <si>
    <t>Coimbra</t>
  </si>
  <si>
    <t>Coronel Pacheco</t>
  </si>
  <si>
    <t>Descoberto</t>
  </si>
  <si>
    <t>Desterro do Melo</t>
  </si>
  <si>
    <t>Divino</t>
  </si>
  <si>
    <t>Dores do Turvo</t>
  </si>
  <si>
    <t>Espera Feliz</t>
  </si>
  <si>
    <t>Estrela Dalva</t>
  </si>
  <si>
    <t>Faria Lemos</t>
  </si>
  <si>
    <t>Fervedouro</t>
  </si>
  <si>
    <t>Guaraciaba</t>
  </si>
  <si>
    <t>Guarani</t>
  </si>
  <si>
    <t>Guidoval</t>
  </si>
  <si>
    <t>Guiricema</t>
  </si>
  <si>
    <t>Ibertioga</t>
  </si>
  <si>
    <t>Itamarati de Minas</t>
  </si>
  <si>
    <t>Jequeri</t>
  </si>
  <si>
    <t>Lajinha</t>
  </si>
  <si>
    <t>Lamim</t>
  </si>
  <si>
    <t>Laranjal</t>
  </si>
  <si>
    <t>Leopoldina</t>
  </si>
  <si>
    <t>Lima Duarte</t>
  </si>
  <si>
    <t>Luisburgo</t>
  </si>
  <si>
    <t>Manhumirim</t>
  </si>
  <si>
    <t>Mar de Espanha</t>
  </si>
  <si>
    <t>Martins Soares</t>
  </si>
  <si>
    <t>Matias Barbosa</t>
  </si>
  <si>
    <t>Miradouro</t>
  </si>
  <si>
    <t>Olaria</t>
  </si>
  <si>
    <t>Oliveira Fortes</t>
  </si>
  <si>
    <t>Paiva</t>
  </si>
  <si>
    <t>Palma</t>
  </si>
  <si>
    <t>Pedra Bonita</t>
  </si>
  <si>
    <t>Pedra do Anta</t>
  </si>
  <si>
    <t>Pedra Dourada</t>
  </si>
  <si>
    <t>Pedro Teixeira</t>
  </si>
  <si>
    <t>Pequeri</t>
  </si>
  <si>
    <t>Piau</t>
  </si>
  <si>
    <t>Piedade de Ponte Nova</t>
  </si>
  <si>
    <t>Piranga</t>
  </si>
  <si>
    <t>Pirapetinga</t>
  </si>
  <si>
    <t>Porto Firme</t>
  </si>
  <si>
    <t>Presidente Bernardes</t>
  </si>
  <si>
    <t>Raul Soares</t>
  </si>
  <si>
    <t>Recreio</t>
  </si>
  <si>
    <t>Reduto</t>
  </si>
  <si>
    <t>Ressaquinha</t>
  </si>
  <si>
    <t>Rio Casca</t>
  </si>
  <si>
    <t>Rio Espera</t>
  </si>
  <si>
    <t>Rio Novo</t>
  </si>
  <si>
    <t>Rio Pomba</t>
  </si>
  <si>
    <t>Rio Preto</t>
  </si>
  <si>
    <t>Rochedo de Minas</t>
  </si>
  <si>
    <t>Rodeiro</t>
  </si>
  <si>
    <t>Santa Cruz do Escalvado</t>
  </si>
  <si>
    <t>Santa Margarida</t>
  </si>
  <si>
    <t>Santa Rita de Ibitipoca</t>
  </si>
  <si>
    <t>Santa Rita de Jacutinga</t>
  </si>
  <si>
    <t>Santana de Cataguases</t>
  </si>
  <si>
    <t>Santana do Deserto</t>
  </si>
  <si>
    <t>Santos Dumont</t>
  </si>
  <si>
    <t>Sem-Peixe</t>
  </si>
  <si>
    <t>Senador Cortes</t>
  </si>
  <si>
    <t>Senador Firmino</t>
  </si>
  <si>
    <t>Senhora de Oliveira</t>
  </si>
  <si>
    <t>Sericita</t>
  </si>
  <si>
    <t>Tabuleiro</t>
  </si>
  <si>
    <t>Teixeiras</t>
  </si>
  <si>
    <t>Tocantins</t>
  </si>
  <si>
    <t>Tombos</t>
  </si>
  <si>
    <t>Vermelho Novo</t>
  </si>
  <si>
    <t>Vieiras</t>
  </si>
  <si>
    <t>Visconde do Rio Branco</t>
  </si>
  <si>
    <t>Volta Grande</t>
  </si>
  <si>
    <t>MICRO</t>
  </si>
  <si>
    <t>TOTAIS</t>
  </si>
  <si>
    <t>Amparo da Serra</t>
  </si>
  <si>
    <t>Gouvea</t>
  </si>
  <si>
    <t>Itabirinha</t>
  </si>
  <si>
    <t>Queluzita</t>
  </si>
  <si>
    <t>agua Boa</t>
  </si>
  <si>
    <t>agua Comprida</t>
  </si>
  <si>
    <t>aguas Formosas</t>
  </si>
  <si>
    <t>aguas Vermelhas</t>
  </si>
  <si>
    <t>Alto Jequitiba</t>
  </si>
  <si>
    <t>Arapua</t>
  </si>
  <si>
    <t>Araxa</t>
  </si>
  <si>
    <t>Uba</t>
  </si>
  <si>
    <t>Januaria</t>
  </si>
  <si>
    <t>Bras Pires</t>
  </si>
  <si>
    <t>Itajuba</t>
  </si>
  <si>
    <t>Campanario</t>
  </si>
  <si>
    <t>Canapolis</t>
  </si>
  <si>
    <t>Cassia</t>
  </si>
  <si>
    <t>Chacara</t>
  </si>
  <si>
    <t>Claudio</t>
  </si>
  <si>
    <t>Cristalia</t>
  </si>
  <si>
    <t>Dores do Indaia</t>
  </si>
  <si>
    <t>Ervalia</t>
  </si>
  <si>
    <t>Estrela do Indaia</t>
  </si>
  <si>
    <t>Francisco Sa</t>
  </si>
  <si>
    <t>Goiana</t>
  </si>
  <si>
    <t>Guarara</t>
  </si>
  <si>
    <t>Ibia</t>
  </si>
  <si>
    <t>Jequitiba</t>
  </si>
  <si>
    <t>Luminarias</t>
  </si>
  <si>
    <t>Mario Campos</t>
  </si>
  <si>
    <t>Maripa de Minas</t>
  </si>
  <si>
    <t>Olhos-d agua</t>
  </si>
  <si>
    <t>Para de Minas</t>
  </si>
  <si>
    <t>Pedra do Indaia</t>
  </si>
  <si>
    <t>Pingo d agua</t>
  </si>
  <si>
    <t>Pratapolis</t>
  </si>
  <si>
    <t>Presidente Olegario</t>
  </si>
  <si>
    <t>Ritapolis</t>
  </si>
  <si>
    <t>Rosario da Limeira</t>
  </si>
  <si>
    <t>Sabara</t>
  </si>
  <si>
    <t>Santa Barbara</t>
  </si>
  <si>
    <t>Santa Barbara do Leste</t>
  </si>
  <si>
    <t>Santa Barbara do Monte Verde</t>
  </si>
  <si>
    <t>Sardoa</t>
  </si>
  <si>
    <t>Sobralia</t>
  </si>
  <si>
    <t>Varzea da Palma</t>
  </si>
  <si>
    <t>Guanhaes</t>
  </si>
  <si>
    <t>Arapora</t>
  </si>
  <si>
    <t>Barao de Cocais</t>
  </si>
  <si>
    <t>Barao do Monte Alto</t>
  </si>
  <si>
    <t>Bueno Brandao</t>
  </si>
  <si>
    <t>Canaa</t>
  </si>
  <si>
    <t>Capitao Andrade</t>
  </si>
  <si>
    <t>Sao Joao Del Rei</t>
  </si>
  <si>
    <t>Couto de Magalhaes de Minas</t>
  </si>
  <si>
    <t>Dores de Guanhaes</t>
  </si>
  <si>
    <t>Grao Mogol</t>
  </si>
  <si>
    <t>Gurinhata</t>
  </si>
  <si>
    <t>Joao Monlevade</t>
  </si>
  <si>
    <t>Joao Pinheiro</t>
  </si>
  <si>
    <t>Monte Siao</t>
  </si>
  <si>
    <t>Nova Uniao</t>
  </si>
  <si>
    <t>Pavao</t>
  </si>
  <si>
    <t>Perdigao</t>
  </si>
  <si>
    <t>Ribeirao das Neves</t>
  </si>
  <si>
    <t>Ribeirao Vermelho</t>
  </si>
  <si>
    <t>Sao Bento Abade</t>
  </si>
  <si>
    <t>Sao Domingos das Dores</t>
  </si>
  <si>
    <t>Sao Domingos do Prata</t>
  </si>
  <si>
    <t>Sao Francisco</t>
  </si>
  <si>
    <t>Sao Francisco de Paula</t>
  </si>
  <si>
    <t>Sao Francisco de Sales</t>
  </si>
  <si>
    <t>Sao Geraldo</t>
  </si>
  <si>
    <t>Sao Geraldo da Piedade</t>
  </si>
  <si>
    <t>Sao Geraldo do Baixio</t>
  </si>
  <si>
    <t>Sao Gotardo</t>
  </si>
  <si>
    <t>Sao Joao da Lagoa</t>
  </si>
  <si>
    <t>Sao Joao da Mata</t>
  </si>
  <si>
    <t>Sao Joao da Ponte</t>
  </si>
  <si>
    <t>Sao Joao do Manteninha</t>
  </si>
  <si>
    <t>Sao Joao do Oriente</t>
  </si>
  <si>
    <t>Sao Joao Evangelista</t>
  </si>
  <si>
    <t>Sao Joao Nepomuceno</t>
  </si>
  <si>
    <t>Sao Joaquim de Bicas</t>
  </si>
  <si>
    <t>Sao Miguel do Anta</t>
  </si>
  <si>
    <t>Sao Pedro da Uniao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</si>
  <si>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</si>
  <si>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</si>
  <si>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</si>
  <si>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</si>
  <si>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</si>
  <si>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</si>
  <si>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</si>
  <si>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</si>
  <si>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Rio Preto</t>
  </si>
  <si>
    <t>Sao Sebastiao do Rio Verde</t>
  </si>
  <si>
    <t>Sao Tiago</t>
  </si>
  <si>
    <t>Sao Tomas de Aquino</t>
  </si>
  <si>
    <t>Sao Vicente de Minas</t>
  </si>
  <si>
    <t>Simao Pereira</t>
  </si>
  <si>
    <t>Uniao de Minas</t>
  </si>
  <si>
    <t>Varjao de Minas</t>
  </si>
  <si>
    <t>Triangulo</t>
  </si>
  <si>
    <t>Andrelandia</t>
  </si>
  <si>
    <t>Angelandia</t>
  </si>
  <si>
    <t>Uberlandia</t>
  </si>
  <si>
    <t>Brasilandia de Minas</t>
  </si>
  <si>
    <t>Cipotanea</t>
  </si>
  <si>
    <t>Cordislandia</t>
  </si>
  <si>
    <t>Crucilandia</t>
  </si>
  <si>
    <t>Divinolandia de Minas</t>
  </si>
  <si>
    <t>Ewbank da Camara</t>
  </si>
  <si>
    <t>Felixlandia</t>
  </si>
  <si>
    <t>Funilandia</t>
  </si>
  <si>
    <t>Glaucilandia</t>
  </si>
  <si>
    <t>Guimarania</t>
  </si>
  <si>
    <t>Jesuania</t>
  </si>
  <si>
    <t>Jordania</t>
  </si>
  <si>
    <t>Luislandia</t>
  </si>
  <si>
    <t>Materlandia</t>
  </si>
  <si>
    <t>Miravania</t>
  </si>
  <si>
    <t>Montalvania</t>
  </si>
  <si>
    <t>Natalandia</t>
  </si>
  <si>
    <t>Orizania</t>
  </si>
  <si>
    <t>Paula Candido</t>
  </si>
  <si>
    <t>Silveirania</t>
  </si>
  <si>
    <t>Turvolandia</t>
  </si>
  <si>
    <t>Urucania</t>
  </si>
  <si>
    <t>Varzelandia</t>
  </si>
  <si>
    <t>Verdelandia</t>
  </si>
  <si>
    <t>Virgolandia</t>
  </si>
  <si>
    <t>Abaete</t>
  </si>
  <si>
    <t>Aimores</t>
  </si>
  <si>
    <t>Muriae</t>
  </si>
  <si>
    <t>Ataleia</t>
  </si>
  <si>
    <t>Caete</t>
  </si>
  <si>
    <t>Capitao Eneas</t>
  </si>
  <si>
    <t>Carmesia</t>
  </si>
  <si>
    <t>Cedro do Abaete</t>
  </si>
  <si>
    <t>Chale</t>
  </si>
  <si>
    <t>Divinesia</t>
  </si>
  <si>
    <t>Dom Silverio</t>
  </si>
  <si>
    <t>Dona Euzebia</t>
  </si>
  <si>
    <t>Durande</t>
  </si>
  <si>
    <t>Galileia</t>
  </si>
  <si>
    <t>Guape</t>
  </si>
  <si>
    <t>Guaranesia</t>
  </si>
  <si>
    <t>Guaxupe</t>
  </si>
  <si>
    <t>Ibirite</t>
  </si>
  <si>
    <t>Igarape</t>
  </si>
  <si>
    <t>Imbe de Minas</t>
  </si>
  <si>
    <t>Itaipe</t>
  </si>
  <si>
    <t>Itambe do Mato Dentro</t>
  </si>
  <si>
    <t>Joanesia</t>
  </si>
  <si>
    <t>Jose Raydan</t>
  </si>
  <si>
    <t>Maria da Fe</t>
  </si>
  <si>
    <t>Marlieria</t>
  </si>
  <si>
    <t>Natercia</t>
  </si>
  <si>
    <t>Nova Belem</t>
  </si>
  <si>
    <t>Passabem</t>
  </si>
  <si>
    <t>Pompeu</t>
  </si>
  <si>
    <t>Pote</t>
  </si>
  <si>
    <t>Santa Fe de Minas</t>
  </si>
  <si>
    <t>Santana do Garambeu</t>
  </si>
  <si>
    <t>Santana do Jacare</t>
  </si>
  <si>
    <t>Sao Felix de Minas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</si>
  <si>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</si>
  <si>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</si>
  <si>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</si>
  <si>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</si>
  <si>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</si>
  <si>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</si>
  <si>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</si>
  <si>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</si>
  <si>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</si>
  <si>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Tome das Letras</t>
  </si>
  <si>
    <t>Senador Jose Bento</t>
  </si>
  <si>
    <t>Senhora dos Remedios</t>
  </si>
  <si>
    <t>Serra dos Aimores</t>
  </si>
  <si>
    <t>Simonesia</t>
  </si>
  <si>
    <t>Frei Inocencio</t>
  </si>
  <si>
    <t>Merces</t>
  </si>
  <si>
    <t>Santa Efigenia de Minas</t>
  </si>
  <si>
    <t>Tres Marias</t>
  </si>
  <si>
    <t>Tres Pontas</t>
  </si>
  <si>
    <t>Patrocinio</t>
  </si>
  <si>
    <t>Alem Paraiba</t>
  </si>
  <si>
    <t>Sao Sebastiao do Paraiso</t>
  </si>
  <si>
    <t>Unai</t>
  </si>
  <si>
    <t>Bambui</t>
  </si>
  <si>
    <t>Brasilia de Minas</t>
  </si>
  <si>
    <t>Santa Rita do Sapucai</t>
  </si>
  <si>
    <t>Cambui</t>
  </si>
  <si>
    <t>Carai</t>
  </si>
  <si>
    <t>Caranaiba</t>
  </si>
  <si>
    <t>Carandai</t>
  </si>
  <si>
    <t>Carmo do Paranaiba</t>
  </si>
  <si>
    <t>Cruzilia</t>
  </si>
  <si>
    <t>Dionisio</t>
  </si>
  <si>
    <t>Espirito Santo do Dourado</t>
  </si>
  <si>
    <t>Felicio dos Santos</t>
  </si>
  <si>
    <t>Ibiai</t>
  </si>
  <si>
    <t>Icarai de Minas</t>
  </si>
  <si>
    <t>Ilicinea</t>
  </si>
  <si>
    <t>Ingai</t>
  </si>
  <si>
    <t>Irai de Minas</t>
  </si>
  <si>
    <t>Jacui</t>
  </si>
  <si>
    <t>Jaiba</t>
  </si>
  <si>
    <t>Japaraiba</t>
  </si>
  <si>
    <t>Jequitai</t>
  </si>
  <si>
    <t>Joaima</t>
  </si>
  <si>
    <t>Joaquim Felicio</t>
  </si>
  <si>
    <t>Juvenilia</t>
  </si>
  <si>
    <t>Mirai</t>
  </si>
  <si>
    <t>Olimpio Noronha</t>
  </si>
  <si>
    <t>Padre Paraiso</t>
  </si>
  <si>
    <t>Patrocinio do Muriae</t>
  </si>
  <si>
    <t>Rio Paranaiba</t>
  </si>
  <si>
    <t>Santana do Paraiso</t>
  </si>
  <si>
    <t>Sao Joao do Pacui</t>
  </si>
  <si>
    <t>Sao Joao do Paraiso</t>
  </si>
  <si>
    <t>Sapucai-Mirim</t>
  </si>
  <si>
    <t>Tapirai</t>
  </si>
  <si>
    <t>Ubai</t>
  </si>
  <si>
    <t>Verissimo</t>
  </si>
  <si>
    <t>Virginia</t>
  </si>
  <si>
    <t>Alpinopolis</t>
  </si>
  <si>
    <t>Alto Caparao</t>
  </si>
  <si>
    <t>Alvinopolis</t>
  </si>
  <si>
    <t>Divinopolis</t>
  </si>
  <si>
    <t>Teofilo Otoni</t>
  </si>
  <si>
    <t>Bertopolis</t>
  </si>
  <si>
    <t>Bonfinopolis de Minas</t>
  </si>
  <si>
    <t>Brasopolis</t>
  </si>
  <si>
    <t>Buenopolis</t>
  </si>
  <si>
    <t>Caetanopolis</t>
  </si>
  <si>
    <t>Caparao</t>
  </si>
  <si>
    <t>Capinopolis</t>
  </si>
  <si>
    <t>Capitolio</t>
  </si>
  <si>
    <t>Carmopolis de Minas</t>
  </si>
  <si>
    <t>Carvalhopolis</t>
  </si>
  <si>
    <t>Corrego Danta</t>
  </si>
  <si>
    <t>Corrego do Bom Jesus</t>
  </si>
  <si>
    <t>Corrego Fundo</t>
  </si>
  <si>
    <t>Corrego Novo</t>
  </si>
  <si>
    <t>Crisolita</t>
  </si>
  <si>
    <t>Delfinopolis</t>
  </si>
  <si>
    <t>Divisopolis</t>
  </si>
  <si>
    <t>Doresopolis</t>
  </si>
  <si>
    <t>Eloi Mendes</t>
  </si>
  <si>
    <t>Eugenopolis</t>
  </si>
  <si>
    <t>Francisco Badaro</t>
  </si>
  <si>
    <t>Franciscopolis</t>
  </si>
  <si>
    <t>Indianopolis</t>
  </si>
  <si>
    <t>Josenopolis</t>
  </si>
  <si>
    <t>Marmelopolis</t>
  </si>
  <si>
    <t>Matipo</t>
  </si>
  <si>
    <t>Nova Modica</t>
  </si>
  <si>
    <t>Oratorios</t>
  </si>
  <si>
    <t>Palmopolis</t>
  </si>
  <si>
    <t>Paraisopolis</t>
  </si>
  <si>
    <t>Pedrinopolis</t>
  </si>
  <si>
    <t>Pintopolis</t>
  </si>
  <si>
    <t>Sabinopolis</t>
  </si>
  <si>
    <t>Santa Vitoria</t>
  </si>
  <si>
    <t>Santo Hipolito</t>
  </si>
  <si>
    <t>Sao Francisco do Gloria</t>
  </si>
  <si>
    <t>Sao Joao Batista do Gloria</t>
  </si>
  <si>
    <t>Serranopolis de Minas</t>
  </si>
  <si>
    <t>Silvianopolis</t>
  </si>
  <si>
    <t>Timoteo</t>
  </si>
  <si>
    <t>Virginopolis</t>
  </si>
  <si>
    <t>Antonio Carlos</t>
  </si>
  <si>
    <t>Antonio Dias</t>
  </si>
  <si>
    <t>Antonio Prado de Minas</t>
  </si>
  <si>
    <t>Conego Marinho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</si>
  <si>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</si>
  <si>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</si>
  <si>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</si>
  <si>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</si>
  <si>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</si>
  <si>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</si>
  <si>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</si>
  <si>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</si>
  <si>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Perdoes</t>
  </si>
  <si>
    <t>Sao Joao das Missoes</t>
  </si>
  <si>
    <t>Araujos</t>
  </si>
  <si>
    <t>Bocaiuva</t>
  </si>
  <si>
    <t>Itauna</t>
  </si>
  <si>
    <t>Braunas</t>
  </si>
  <si>
    <t>Cachoeira de Pajeu</t>
  </si>
  <si>
    <t>Janauba</t>
  </si>
  <si>
    <t>Chapada Gaucha</t>
  </si>
  <si>
    <t>Ibitiura de Minas</t>
  </si>
  <si>
    <t>Inhauma</t>
  </si>
  <si>
    <t>Ipuiuna</t>
  </si>
  <si>
    <t>Itau de Minas</t>
  </si>
  <si>
    <t>Pirauba</t>
  </si>
  <si>
    <t>Santa Barbara do Tugurio</t>
  </si>
  <si>
    <t>Papagaio</t>
  </si>
  <si>
    <t>Manhuacu</t>
  </si>
  <si>
    <t>Acucena</t>
  </si>
  <si>
    <t>Sao Lourenco</t>
  </si>
  <si>
    <t>Pocos de Caldas</t>
  </si>
  <si>
    <t>Vicosa</t>
  </si>
  <si>
    <t>Aracai</t>
  </si>
  <si>
    <t>Aracuai</t>
  </si>
  <si>
    <t>Boa Esperanca</t>
  </si>
  <si>
    <t>Careacu</t>
  </si>
  <si>
    <t>Claro dos Pocoes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</si>
  <si>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</si>
  <si>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</si>
  <si>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</si>
  <si>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</si>
  <si>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</si>
  <si>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</si>
  <si>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</si>
  <si>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</si>
  <si>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</si>
  <si>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Consolacao</t>
  </si>
  <si>
    <t>Coracao de Jesus</t>
  </si>
  <si>
    <t>Dom Vicoso</t>
  </si>
  <si>
    <t>Goncalves</t>
  </si>
  <si>
    <t>Ipiacu</t>
  </si>
  <si>
    <t>Itatiaiucu</t>
  </si>
  <si>
    <t>Jaguaracu</t>
  </si>
  <si>
    <t>Jose Goncalves de Minas</t>
  </si>
  <si>
    <t>Morro da Garca</t>
  </si>
  <si>
    <t>Onca de Pitangui</t>
  </si>
  <si>
    <t>Paraguacu</t>
  </si>
  <si>
    <t>Pecanha</t>
  </si>
  <si>
    <t>Pirangucu</t>
  </si>
  <si>
    <t>Poco Fundo</t>
  </si>
  <si>
    <t>Santa Maria do Suacui</t>
  </si>
  <si>
    <t>Santana do Manhuacu</t>
  </si>
  <si>
    <t>Sao Bras do Suacui</t>
  </si>
  <si>
    <t>Sao Goncalo do Abaete</t>
  </si>
  <si>
    <t>Sao Goncalo do Para</t>
  </si>
  <si>
    <t>Sao Goncalo do Rio Abaixo</t>
  </si>
  <si>
    <t>Sao Goncalo do Rio Preto</t>
  </si>
  <si>
    <t>Sao Goncalo do Sapucai</t>
  </si>
  <si>
    <t>Sao Joao do Manhuacu</t>
  </si>
  <si>
    <t>Sao Pedro do Suacui</t>
  </si>
  <si>
    <t>Senador Modestino Goncalves</t>
  </si>
  <si>
    <t>Taquaracu de Minas</t>
  </si>
  <si>
    <t>Tres Coracoes</t>
  </si>
  <si>
    <t>NÚMERO DE FORMALIZAÇÃO DO MEI POR MÊS - EM 2016</t>
  </si>
  <si>
    <t>DADOS DO MEI EM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</si>
</sst>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[$R$-416]&quot; &quot;#,##0.00;[Red]&quot;-&quot;[$R$-416]&quot; &quot;#,##0.00"/>
  </numFmts>
  <fonts count="6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.5"/>
      <color rgb="FF333333"/>
      <name val="Verdana"/>
      <family val="2"/>
    </font>
    <font>
      <sz val="10"/>
      <color rgb="FF33333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8"/>
      <color rgb="FF89898B"/>
      <name val="Verdana"/>
      <family val="2"/>
    </font>
    <font>
      <sz val="9"/>
      <color theme="1"/>
      <name val="Verdana"/>
      <family val="2"/>
    </font>
    <font>
      <b/>
      <sz val="8.5"/>
      <color rgb="FF333333"/>
      <name val="Verdana"/>
      <family val="2"/>
    </font>
    <font>
      <b/>
      <sz val="11"/>
      <color rgb="FF000000"/>
      <name val="Verdana"/>
      <family val="2"/>
    </font>
    <font>
      <sz val="11"/>
      <color rgb="FF333333"/>
      <name val="Verdana"/>
      <family val="2"/>
    </font>
    <font>
      <sz val="11"/>
      <name val="Calibri"/>
      <family val="2"/>
      <scheme val="minor"/>
    </font>
    <font>
      <b/>
      <sz val="12"/>
      <color theme="0"/>
      <name val="Arial Black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C6DD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4C0C9"/>
      </bottom>
      <diagonal/>
    </border>
    <border>
      <left/>
      <right/>
      <top/>
      <bottom style="medium">
        <color rgb="FFC4C0C9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7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2" borderId="10" applyNumberFormat="0" applyFont="0" applyAlignment="0" applyProtection="0"/>
    <xf numFmtId="9" fontId="3" fillId="0" borderId="0" applyFont="0" applyFill="0" applyBorder="0" applyAlignment="0" applyProtection="0"/>
    <xf numFmtId="0" fontId="12" fillId="21" borderId="11" applyNumberFormat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165" fontId="1" fillId="0" borderId="0" applyFont="0" applyFill="0" applyBorder="0" applyAlignment="0" applyProtection="0"/>
    <xf numFmtId="0" fontId="41" fillId="0" borderId="0"/>
    <xf numFmtId="0" fontId="55" fillId="0" borderId="33"/>
    <xf numFmtId="0" fontId="56" fillId="0" borderId="34"/>
    <xf numFmtId="0" fontId="57" fillId="0" borderId="35"/>
    <xf numFmtId="0" fontId="57" fillId="0" borderId="0"/>
    <xf numFmtId="0" fontId="44" fillId="43" borderId="0"/>
    <xf numFmtId="0" fontId="49" fillId="42" borderId="0"/>
    <xf numFmtId="0" fontId="50" fillId="61" borderId="0"/>
    <xf numFmtId="0" fontId="48" fillId="46" borderId="28"/>
    <xf numFmtId="0" fontId="52" fillId="55" borderId="32"/>
    <xf numFmtId="0" fontId="45" fillId="55" borderId="28"/>
    <xf numFmtId="0" fontId="47" fillId="0" borderId="30"/>
    <xf numFmtId="0" fontId="46" fillId="56" borderId="29"/>
    <xf numFmtId="0" fontId="53" fillId="0" borderId="0"/>
    <xf numFmtId="0" fontId="51" fillId="62" borderId="31"/>
    <xf numFmtId="0" fontId="54" fillId="0" borderId="0"/>
    <xf numFmtId="0" fontId="58" fillId="0" borderId="36"/>
    <xf numFmtId="0" fontId="43" fillId="57" borderId="0"/>
    <xf numFmtId="0" fontId="42" fillId="41" borderId="0"/>
    <xf numFmtId="0" fontId="42" fillId="47" borderId="0"/>
    <xf numFmtId="0" fontId="43" fillId="51" borderId="0"/>
    <xf numFmtId="0" fontId="43" fillId="58" borderId="0"/>
    <xf numFmtId="0" fontId="42" fillId="42" borderId="0"/>
    <xf numFmtId="0" fontId="42" fillId="48" borderId="0"/>
    <xf numFmtId="0" fontId="43" fillId="48" borderId="0"/>
    <xf numFmtId="0" fontId="43" fillId="59" borderId="0"/>
    <xf numFmtId="0" fontId="42" fillId="43" borderId="0"/>
    <xf numFmtId="0" fontId="42" fillId="49" borderId="0"/>
    <xf numFmtId="0" fontId="43" fillId="49" borderId="0"/>
    <xf numFmtId="0" fontId="43" fillId="52" borderId="0"/>
    <xf numFmtId="0" fontId="42" fillId="44" borderId="0"/>
    <xf numFmtId="0" fontId="42" fillId="44" borderId="0"/>
    <xf numFmtId="0" fontId="43" fillId="52" borderId="0"/>
    <xf numFmtId="0" fontId="43" fillId="53" borderId="0"/>
    <xf numFmtId="0" fontId="42" fillId="45" borderId="0"/>
    <xf numFmtId="0" fontId="42" fillId="47" borderId="0"/>
    <xf numFmtId="0" fontId="43" fillId="53" borderId="0"/>
    <xf numFmtId="0" fontId="43" fillId="60" borderId="0"/>
    <xf numFmtId="0" fontId="42" fillId="46" borderId="0"/>
    <xf numFmtId="0" fontId="42" fillId="50" borderId="0"/>
    <xf numFmtId="0" fontId="43" fillId="54" borderId="0"/>
    <xf numFmtId="0" fontId="42" fillId="41" borderId="0"/>
    <xf numFmtId="0" fontId="59" fillId="0" borderId="0">
      <alignment horizontal="center"/>
    </xf>
    <xf numFmtId="0" fontId="59" fillId="0" borderId="0">
      <alignment horizontal="center" textRotation="90"/>
    </xf>
    <xf numFmtId="0" fontId="60" fillId="0" borderId="0"/>
    <xf numFmtId="166" fontId="60" fillId="0" borderId="0"/>
    <xf numFmtId="0" fontId="61" fillId="0" borderId="0"/>
    <xf numFmtId="0" fontId="61" fillId="0" borderId="0"/>
    <xf numFmtId="0" fontId="61" fillId="0" borderId="0"/>
    <xf numFmtId="0" fontId="1" fillId="0" borderId="0"/>
  </cellStyleXfs>
  <cellXfs count="214">
    <xf numFmtId="0" fontId="0" fillId="0" borderId="0" xfId="0"/>
    <xf numFmtId="3" fontId="0" fillId="0" borderId="0" xfId="0" applyNumberFormat="1"/>
    <xf numFmtId="0" fontId="0" fillId="0" borderId="0" xfId="0" applyBorder="1"/>
    <xf numFmtId="10" fontId="0" fillId="0" borderId="0" xfId="0" applyNumberFormat="1"/>
    <xf numFmtId="10" fontId="0" fillId="0" borderId="0" xfId="0" applyNumberFormat="1" applyBorder="1"/>
    <xf numFmtId="0" fontId="0" fillId="0" borderId="0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0" fillId="33" borderId="1" xfId="0" applyNumberFormat="1" applyFont="1" applyFill="1" applyBorder="1" applyAlignment="1">
      <alignment horizontal="center"/>
    </xf>
    <xf numFmtId="10" fontId="19" fillId="33" borderId="0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0" xfId="0"/>
    <xf numFmtId="3" fontId="20" fillId="34" borderId="1" xfId="0" applyNumberFormat="1" applyFont="1" applyFill="1" applyBorder="1"/>
    <xf numFmtId="0" fontId="19" fillId="0" borderId="0" xfId="0" applyFont="1" applyAlignment="1">
      <alignment horizontal="center"/>
    </xf>
    <xf numFmtId="3" fontId="20" fillId="34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3" fontId="20" fillId="0" borderId="0" xfId="0" applyNumberFormat="1" applyFont="1" applyFill="1" applyBorder="1"/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2" fontId="0" fillId="0" borderId="0" xfId="0" applyNumberFormat="1" applyFill="1" applyBorder="1"/>
    <xf numFmtId="2" fontId="20" fillId="0" borderId="0" xfId="0" applyNumberFormat="1" applyFont="1" applyFill="1" applyBorder="1"/>
    <xf numFmtId="0" fontId="0" fillId="33" borderId="0" xfId="0" applyFill="1"/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0" fontId="22" fillId="33" borderId="0" xfId="0" applyFont="1" applyFill="1" applyBorder="1" applyAlignment="1">
      <alignment horizontal="right" wrapText="1"/>
    </xf>
    <xf numFmtId="3" fontId="20" fillId="34" borderId="1" xfId="0" applyNumberFormat="1" applyFont="1" applyFill="1" applyBorder="1" applyAlignment="1">
      <alignment horizontal="center"/>
    </xf>
    <xf numFmtId="10" fontId="0" fillId="33" borderId="0" xfId="0" applyNumberFormat="1" applyFill="1" applyBorder="1"/>
    <xf numFmtId="10" fontId="0" fillId="33" borderId="0" xfId="0" applyNumberFormat="1" applyFill="1"/>
    <xf numFmtId="10" fontId="23" fillId="34" borderId="1" xfId="0" applyNumberFormat="1" applyFont="1" applyFill="1" applyBorder="1"/>
    <xf numFmtId="0" fontId="22" fillId="33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/>
    <xf numFmtId="0" fontId="20" fillId="0" borderId="0" xfId="0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/>
    <xf numFmtId="10" fontId="19" fillId="0" borderId="0" xfId="0" applyNumberFormat="1" applyFont="1" applyFill="1" applyBorder="1"/>
    <xf numFmtId="10" fontId="19" fillId="33" borderId="0" xfId="0" applyNumberFormat="1" applyFont="1" applyFill="1" applyBorder="1"/>
    <xf numFmtId="0" fontId="22" fillId="3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3" fontId="22" fillId="33" borderId="1" xfId="0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22" fillId="33" borderId="1" xfId="0" applyFont="1" applyFill="1" applyBorder="1" applyAlignment="1">
      <alignment horizontal="right" wrapText="1"/>
    </xf>
    <xf numFmtId="0" fontId="26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0" fillId="3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164" fontId="3" fillId="0" borderId="1" xfId="38" applyNumberFormat="1" applyFont="1" applyBorder="1"/>
    <xf numFmtId="3" fontId="28" fillId="35" borderId="1" xfId="0" applyNumberFormat="1" applyFont="1" applyFill="1" applyBorder="1" applyAlignment="1">
      <alignment horizontal="right" wrapText="1"/>
    </xf>
    <xf numFmtId="10" fontId="19" fillId="35" borderId="1" xfId="0" applyNumberFormat="1" applyFont="1" applyFill="1" applyBorder="1"/>
    <xf numFmtId="0" fontId="0" fillId="0" borderId="0" xfId="0" applyAlignment="1">
      <alignment horizontal="center"/>
    </xf>
    <xf numFmtId="164" fontId="3" fillId="0" borderId="0" xfId="38" applyNumberFormat="1" applyFont="1" applyBorder="1"/>
    <xf numFmtId="3" fontId="22" fillId="33" borderId="0" xfId="0" applyNumberFormat="1" applyFont="1" applyFill="1" applyBorder="1" applyAlignment="1">
      <alignment horizontal="right" wrapText="1"/>
    </xf>
    <xf numFmtId="10" fontId="29" fillId="34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/>
    <xf numFmtId="0" fontId="33" fillId="36" borderId="18" xfId="0" applyFont="1" applyFill="1" applyBorder="1" applyAlignment="1">
      <alignment horizontal="center" vertical="center" wrapText="1"/>
    </xf>
    <xf numFmtId="0" fontId="33" fillId="36" borderId="19" xfId="0" applyFont="1" applyFill="1" applyBorder="1" applyAlignment="1">
      <alignment horizontal="center" vertical="center" wrapText="1"/>
    </xf>
    <xf numFmtId="0" fontId="34" fillId="36" borderId="20" xfId="0" applyFont="1" applyFill="1" applyBorder="1" applyAlignment="1">
      <alignment wrapText="1"/>
    </xf>
    <xf numFmtId="3" fontId="34" fillId="36" borderId="21" xfId="0" applyNumberFormat="1" applyFont="1" applyFill="1" applyBorder="1" applyAlignment="1">
      <alignment horizontal="right" wrapText="1"/>
    </xf>
    <xf numFmtId="0" fontId="22" fillId="37" borderId="22" xfId="0" applyFont="1" applyFill="1" applyBorder="1" applyAlignment="1">
      <alignment wrapText="1"/>
    </xf>
    <xf numFmtId="0" fontId="22" fillId="38" borderId="22" xfId="0" applyFont="1" applyFill="1" applyBorder="1" applyAlignment="1">
      <alignment wrapText="1"/>
    </xf>
    <xf numFmtId="3" fontId="22" fillId="38" borderId="23" xfId="0" applyNumberFormat="1" applyFont="1" applyFill="1" applyBorder="1" applyAlignment="1">
      <alignment horizontal="right" wrapText="1"/>
    </xf>
    <xf numFmtId="3" fontId="22" fillId="37" borderId="23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3" fontId="0" fillId="0" borderId="24" xfId="0" applyNumberFormat="1" applyBorder="1" applyAlignment="1">
      <alignment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right" wrapText="1"/>
    </xf>
    <xf numFmtId="0" fontId="22" fillId="38" borderId="0" xfId="0" applyFont="1" applyFill="1" applyBorder="1" applyAlignment="1">
      <alignment horizontal="right" wrapText="1"/>
    </xf>
    <xf numFmtId="3" fontId="22" fillId="38" borderId="0" xfId="0" applyNumberFormat="1" applyFont="1" applyFill="1" applyBorder="1" applyAlignment="1">
      <alignment horizontal="right" wrapText="1"/>
    </xf>
    <xf numFmtId="3" fontId="22" fillId="37" borderId="0" xfId="0" applyNumberFormat="1" applyFont="1" applyFill="1" applyBorder="1" applyAlignment="1">
      <alignment horizontal="right" wrapText="1"/>
    </xf>
    <xf numFmtId="3" fontId="34" fillId="36" borderId="0" xfId="0" applyNumberFormat="1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wrapText="1"/>
    </xf>
    <xf numFmtId="0" fontId="34" fillId="36" borderId="25" xfId="0" applyFont="1" applyFill="1" applyBorder="1" applyAlignment="1">
      <alignment wrapText="1"/>
    </xf>
    <xf numFmtId="3" fontId="34" fillId="36" borderId="26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22" fillId="0" borderId="23" xfId="0" applyFont="1" applyFill="1" applyBorder="1" applyAlignment="1">
      <alignment horizontal="right" wrapText="1"/>
    </xf>
    <xf numFmtId="3" fontId="22" fillId="0" borderId="23" xfId="0" applyNumberFormat="1" applyFont="1" applyFill="1" applyBorder="1" applyAlignment="1">
      <alignment horizontal="right" wrapText="1"/>
    </xf>
    <xf numFmtId="0" fontId="0" fillId="0" borderId="0" xfId="0"/>
    <xf numFmtId="3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wrapText="1"/>
    </xf>
    <xf numFmtId="10" fontId="0" fillId="33" borderId="1" xfId="0" applyNumberFormat="1" applyFont="1" applyFill="1" applyBorder="1" applyAlignment="1">
      <alignment vertical="center"/>
    </xf>
    <xf numFmtId="0" fontId="0" fillId="0" borderId="0" xfId="0"/>
    <xf numFmtId="0" fontId="30" fillId="33" borderId="0" xfId="0" applyFont="1" applyFill="1" applyBorder="1" applyAlignment="1">
      <alignment vertical="center"/>
    </xf>
    <xf numFmtId="0" fontId="28" fillId="39" borderId="1" xfId="0" applyFont="1" applyFill="1" applyBorder="1" applyAlignment="1">
      <alignment horizontal="center" vertical="center" wrapText="1"/>
    </xf>
    <xf numFmtId="10" fontId="19" fillId="39" borderId="1" xfId="0" applyNumberFormat="1" applyFont="1" applyFill="1" applyBorder="1" applyAlignment="1">
      <alignment vertical="center"/>
    </xf>
    <xf numFmtId="0" fontId="19" fillId="39" borderId="1" xfId="0" applyFont="1" applyFill="1" applyBorder="1" applyAlignment="1">
      <alignment horizontal="center" vertical="center" wrapText="1"/>
    </xf>
    <xf numFmtId="3" fontId="34" fillId="0" borderId="0" xfId="0" applyNumberFormat="1" applyFont="1"/>
    <xf numFmtId="3" fontId="35" fillId="0" borderId="0" xfId="0" applyNumberFormat="1" applyFont="1"/>
    <xf numFmtId="0" fontId="25" fillId="33" borderId="0" xfId="0" applyFont="1" applyFill="1" applyBorder="1" applyAlignment="1">
      <alignment horizontal="center" wrapText="1"/>
    </xf>
    <xf numFmtId="3" fontId="25" fillId="33" borderId="0" xfId="0" applyNumberFormat="1" applyFont="1" applyFill="1" applyBorder="1" applyAlignment="1">
      <alignment horizontal="center" wrapText="1"/>
    </xf>
    <xf numFmtId="2" fontId="0" fillId="33" borderId="0" xfId="0" applyNumberFormat="1" applyFill="1"/>
    <xf numFmtId="0" fontId="20" fillId="34" borderId="1" xfId="0" applyFont="1" applyFill="1" applyBorder="1" applyAlignment="1">
      <alignment horizontal="center" vertical="center"/>
    </xf>
    <xf numFmtId="10" fontId="36" fillId="33" borderId="1" xfId="0" applyNumberFormat="1" applyFont="1" applyFill="1" applyBorder="1" applyAlignment="1">
      <alignment vertical="center"/>
    </xf>
    <xf numFmtId="10" fontId="19" fillId="34" borderId="1" xfId="0" applyNumberFormat="1" applyFont="1" applyFill="1" applyBorder="1" applyAlignment="1">
      <alignment vertical="center"/>
    </xf>
    <xf numFmtId="10" fontId="23" fillId="39" borderId="1" xfId="0" applyNumberFormat="1" applyFont="1" applyFill="1" applyBorder="1" applyAlignment="1">
      <alignment vertical="center"/>
    </xf>
    <xf numFmtId="10" fontId="19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center"/>
    </xf>
    <xf numFmtId="0" fontId="40" fillId="34" borderId="1" xfId="0" applyFont="1" applyFill="1" applyBorder="1" applyAlignment="1">
      <alignment horizontal="center" vertical="center"/>
    </xf>
    <xf numFmtId="10" fontId="40" fillId="34" borderId="1" xfId="0" applyNumberFormat="1" applyFont="1" applyFill="1" applyBorder="1" applyAlignment="1">
      <alignment horizontal="center" vertical="center"/>
    </xf>
    <xf numFmtId="3" fontId="19" fillId="34" borderId="1" xfId="0" applyNumberFormat="1" applyFont="1" applyFill="1" applyBorder="1"/>
    <xf numFmtId="0" fontId="23" fillId="39" borderId="1" xfId="0" applyFont="1" applyFill="1" applyBorder="1" applyAlignment="1">
      <alignment wrapText="1"/>
    </xf>
    <xf numFmtId="0" fontId="36" fillId="33" borderId="0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34" borderId="1" xfId="0" applyNumberFormat="1" applyFill="1" applyBorder="1"/>
    <xf numFmtId="3" fontId="40" fillId="34" borderId="1" xfId="0" applyNumberFormat="1" applyFont="1" applyFill="1" applyBorder="1" applyAlignment="1">
      <alignment horizontal="center" vertical="center"/>
    </xf>
    <xf numFmtId="10" fontId="40" fillId="33" borderId="0" xfId="0" applyNumberFormat="1" applyFont="1" applyFill="1" applyBorder="1" applyAlignment="1">
      <alignment horizontal="center" vertical="center"/>
    </xf>
    <xf numFmtId="3" fontId="0" fillId="33" borderId="0" xfId="0" applyNumberFormat="1" applyFill="1"/>
    <xf numFmtId="3" fontId="22" fillId="33" borderId="0" xfId="0" applyNumberFormat="1" applyFont="1" applyFill="1" applyBorder="1" applyAlignment="1">
      <alignment horizontal="left" vertical="center" wrapText="1"/>
    </xf>
    <xf numFmtId="3" fontId="24" fillId="33" borderId="0" xfId="0" applyNumberFormat="1" applyFont="1" applyFill="1" applyBorder="1" applyAlignment="1">
      <alignment horizontal="left" vertical="center" wrapText="1"/>
    </xf>
    <xf numFmtId="3" fontId="0" fillId="0" borderId="0" xfId="0" applyNumberFormat="1" applyFill="1" applyBorder="1"/>
    <xf numFmtId="10" fontId="0" fillId="0" borderId="0" xfId="0" applyNumberFormat="1" applyAlignment="1"/>
    <xf numFmtId="10" fontId="0" fillId="33" borderId="0" xfId="0" applyNumberFormat="1" applyFill="1" applyAlignment="1"/>
    <xf numFmtId="10" fontId="25" fillId="33" borderId="0" xfId="0" applyNumberFormat="1" applyFont="1" applyFill="1" applyBorder="1" applyAlignment="1">
      <alignment horizontal="right" wrapText="1"/>
    </xf>
    <xf numFmtId="3" fontId="22" fillId="0" borderId="0" xfId="0" applyNumberFormat="1" applyFont="1" applyFill="1" applyBorder="1" applyAlignment="1">
      <alignment wrapText="1"/>
    </xf>
    <xf numFmtId="3" fontId="0" fillId="0" borderId="0" xfId="0" applyNumberForma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10" fontId="22" fillId="0" borderId="0" xfId="0" applyNumberFormat="1" applyFont="1" applyFill="1" applyBorder="1" applyAlignment="1">
      <alignment horizontal="right" wrapText="1"/>
    </xf>
    <xf numFmtId="10" fontId="22" fillId="33" borderId="0" xfId="0" applyNumberFormat="1" applyFont="1" applyFill="1" applyBorder="1" applyAlignment="1">
      <alignment horizontal="right" wrapText="1"/>
    </xf>
    <xf numFmtId="10" fontId="20" fillId="0" borderId="0" xfId="0" applyNumberFormat="1" applyFont="1" applyFill="1" applyBorder="1" applyAlignment="1">
      <alignment horizontal="center" wrapText="1"/>
    </xf>
    <xf numFmtId="10" fontId="20" fillId="33" borderId="0" xfId="0" applyNumberFormat="1" applyFont="1" applyFill="1" applyBorder="1" applyAlignment="1">
      <alignment horizontal="center" wrapText="1"/>
    </xf>
    <xf numFmtId="10" fontId="0" fillId="34" borderId="1" xfId="0" applyNumberFormat="1" applyFill="1" applyBorder="1" applyAlignment="1">
      <alignment horizontal="center"/>
    </xf>
    <xf numFmtId="10" fontId="0" fillId="33" borderId="1" xfId="0" applyNumberFormat="1" applyFill="1" applyBorder="1"/>
    <xf numFmtId="0" fontId="19" fillId="39" borderId="1" xfId="0" applyFont="1" applyFill="1" applyBorder="1" applyAlignment="1">
      <alignment horizontal="center" vertical="center"/>
    </xf>
    <xf numFmtId="3" fontId="23" fillId="39" borderId="1" xfId="0" applyNumberFormat="1" applyFont="1" applyFill="1" applyBorder="1" applyAlignment="1">
      <alignment horizontal="center" wrapText="1"/>
    </xf>
    <xf numFmtId="0" fontId="0" fillId="33" borderId="1" xfId="0" applyFont="1" applyFill="1" applyBorder="1"/>
    <xf numFmtId="3" fontId="19" fillId="34" borderId="1" xfId="0" applyNumberFormat="1" applyFont="1" applyFill="1" applyBorder="1" applyAlignment="1">
      <alignment horizontal="center" vertical="center"/>
    </xf>
    <xf numFmtId="3" fontId="23" fillId="34" borderId="3" xfId="36" applyNumberFormat="1" applyFont="1" applyFill="1" applyBorder="1" applyAlignment="1">
      <alignment horizontal="center" vertical="center"/>
    </xf>
    <xf numFmtId="10" fontId="19" fillId="34" borderId="1" xfId="0" applyNumberFormat="1" applyFont="1" applyFill="1" applyBorder="1" applyAlignment="1">
      <alignment horizontal="center" vertical="center"/>
    </xf>
    <xf numFmtId="10" fontId="19" fillId="33" borderId="0" xfId="0" applyNumberFormat="1" applyFont="1" applyFill="1" applyBorder="1" applyAlignment="1">
      <alignment vertical="center"/>
    </xf>
    <xf numFmtId="10" fontId="0" fillId="33" borderId="1" xfId="0" applyNumberFormat="1" applyFont="1" applyFill="1" applyBorder="1"/>
    <xf numFmtId="10" fontId="0" fillId="34" borderId="1" xfId="0" applyNumberFormat="1" applyFont="1" applyFill="1" applyBorder="1"/>
    <xf numFmtId="3" fontId="63" fillId="0" borderId="0" xfId="0" applyNumberFormat="1" applyFont="1"/>
    <xf numFmtId="3" fontId="0" fillId="0" borderId="0" xfId="0" applyNumberFormat="1" applyFont="1"/>
    <xf numFmtId="9" fontId="19" fillId="34" borderId="1" xfId="0" applyNumberFormat="1" applyFont="1" applyFill="1" applyBorder="1" applyAlignment="1">
      <alignment horizontal="center" vertical="center"/>
    </xf>
    <xf numFmtId="3" fontId="23" fillId="34" borderId="1" xfId="0" applyNumberFormat="1" applyFont="1" applyFill="1" applyBorder="1" applyAlignment="1">
      <alignment horizontal="center" vertical="center"/>
    </xf>
    <xf numFmtId="3" fontId="64" fillId="0" borderId="0" xfId="0" applyNumberFormat="1" applyFont="1"/>
    <xf numFmtId="0" fontId="23" fillId="34" borderId="1" xfId="0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 vertical="center"/>
    </xf>
    <xf numFmtId="10" fontId="23" fillId="34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horizontal="center" vertical="center" wrapText="1"/>
    </xf>
    <xf numFmtId="0" fontId="23" fillId="39" borderId="1" xfId="0" applyFont="1" applyFill="1" applyBorder="1" applyAlignment="1">
      <alignment horizontal="center" vertical="center"/>
    </xf>
    <xf numFmtId="3" fontId="62" fillId="39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3" fontId="23" fillId="34" borderId="1" xfId="36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7" fillId="4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19" fillId="39" borderId="5" xfId="0" applyNumberFormat="1" applyFont="1" applyFill="1" applyBorder="1" applyAlignment="1">
      <alignment horizontal="center"/>
    </xf>
    <xf numFmtId="3" fontId="19" fillId="39" borderId="3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3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0" fillId="3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34" borderId="5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wrapText="1"/>
    </xf>
    <xf numFmtId="0" fontId="20" fillId="3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28" fillId="3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3" fillId="35" borderId="5" xfId="0" applyFont="1" applyFill="1" applyBorder="1" applyAlignment="1">
      <alignment horizontal="center" vertical="center" wrapText="1"/>
    </xf>
    <xf numFmtId="0" fontId="23" fillId="35" borderId="3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35" borderId="4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center" vertical="center" wrapText="1"/>
    </xf>
  </cellXfs>
  <cellStyles count="98">
    <cellStyle name="20% - Ênfase1" xfId="1" builtinId="30" customBuiltin="1"/>
    <cellStyle name="20% - Ênfase1 2" xfId="66"/>
    <cellStyle name="20% - Ênfase2" xfId="2" builtinId="34" customBuiltin="1"/>
    <cellStyle name="20% - Ênfase2 2" xfId="70"/>
    <cellStyle name="20% - Ênfase3" xfId="3" builtinId="38" customBuiltin="1"/>
    <cellStyle name="20% - Ênfase3 2" xfId="74"/>
    <cellStyle name="20% - Ênfase4" xfId="4" builtinId="42" customBuiltin="1"/>
    <cellStyle name="20% - Ênfase4 2" xfId="78"/>
    <cellStyle name="20% - Ênfase5" xfId="5" builtinId="46" customBuiltin="1"/>
    <cellStyle name="20% - Ênfase5 2" xfId="82"/>
    <cellStyle name="20% - Ênfase6" xfId="6" builtinId="50" customBuiltin="1"/>
    <cellStyle name="20% - Ênfase6 2" xfId="86"/>
    <cellStyle name="40% - Ênfase1" xfId="7" builtinId="31" customBuiltin="1"/>
    <cellStyle name="40% - Ênfase1 2" xfId="67"/>
    <cellStyle name="40% - Ênfase2" xfId="8" builtinId="35" customBuiltin="1"/>
    <cellStyle name="40% - Ênfase2 2" xfId="71"/>
    <cellStyle name="40% - Ênfase3" xfId="9" builtinId="39" customBuiltin="1"/>
    <cellStyle name="40% - Ênfase3 2" xfId="75"/>
    <cellStyle name="40% - Ênfase4" xfId="10" builtinId="43" customBuiltin="1"/>
    <cellStyle name="40% - Ênfase4 2" xfId="79"/>
    <cellStyle name="40% - Ênfase5" xfId="11" builtinId="47" customBuiltin="1"/>
    <cellStyle name="40% - Ênfase5 2" xfId="83"/>
    <cellStyle name="40% - Ênfase6" xfId="12" builtinId="51" customBuiltin="1"/>
    <cellStyle name="40% - Ênfase6 2" xfId="87"/>
    <cellStyle name="60% - Ênfase1" xfId="13" builtinId="32" customBuiltin="1"/>
    <cellStyle name="60% - Ênfase1 2" xfId="68"/>
    <cellStyle name="60% - Ênfase2" xfId="14" builtinId="36" customBuiltin="1"/>
    <cellStyle name="60% - Ênfase2 2" xfId="72"/>
    <cellStyle name="60% - Ênfase3" xfId="15" builtinId="40" customBuiltin="1"/>
    <cellStyle name="60% - Ênfase3 2" xfId="76"/>
    <cellStyle name="60% - Ênfase4" xfId="16" builtinId="44" customBuiltin="1"/>
    <cellStyle name="60% - Ênfase4 2" xfId="80"/>
    <cellStyle name="60% - Ênfase5" xfId="17" builtinId="48" customBuiltin="1"/>
    <cellStyle name="60% - Ênfase5 2" xfId="84"/>
    <cellStyle name="60% - Ênfase6" xfId="18" builtinId="52" customBuiltin="1"/>
    <cellStyle name="60% - Ênfase6 2" xfId="88"/>
    <cellStyle name="Bom" xfId="19" builtinId="26" customBuiltin="1"/>
    <cellStyle name="Bom 2" xfId="53"/>
    <cellStyle name="Cálculo" xfId="20" builtinId="22" customBuiltin="1"/>
    <cellStyle name="Cálculo 2" xfId="58"/>
    <cellStyle name="Célula de Verificação" xfId="21" builtinId="23" customBuiltin="1"/>
    <cellStyle name="Célula de Verificação 2" xfId="60"/>
    <cellStyle name="Célula Vinculada" xfId="22" builtinId="24" customBuiltin="1"/>
    <cellStyle name="Célula Vinculada 2" xfId="59"/>
    <cellStyle name="Ênfase1" xfId="23" builtinId="29" customBuiltin="1"/>
    <cellStyle name="Ênfase1 2" xfId="65"/>
    <cellStyle name="Ênfase2" xfId="24" builtinId="33" customBuiltin="1"/>
    <cellStyle name="Ênfase2 2" xfId="69"/>
    <cellStyle name="Ênfase3" xfId="25" builtinId="37" customBuiltin="1"/>
    <cellStyle name="Ênfase3 2" xfId="73"/>
    <cellStyle name="Ênfase4" xfId="26" builtinId="41" customBuiltin="1"/>
    <cellStyle name="Ênfase4 2" xfId="77"/>
    <cellStyle name="Ênfase5" xfId="27" builtinId="45" customBuiltin="1"/>
    <cellStyle name="Ênfase5 2" xfId="81"/>
    <cellStyle name="Ênfase6" xfId="28" builtinId="49" customBuiltin="1"/>
    <cellStyle name="Ênfase6 2" xfId="85"/>
    <cellStyle name="Entrada" xfId="29" builtinId="20" customBuiltin="1"/>
    <cellStyle name="Entrada 2" xfId="56"/>
    <cellStyle name="Excel_BuiltIn_20% - Ênfase1" xfId="89"/>
    <cellStyle name="Heading" xfId="90"/>
    <cellStyle name="Heading1" xfId="91"/>
    <cellStyle name="Incorreto" xfId="30" builtinId="27" customBuiltin="1"/>
    <cellStyle name="Incorreto 2" xfId="54"/>
    <cellStyle name="Neutra" xfId="31" builtinId="28" customBuiltin="1"/>
    <cellStyle name="Neutra 2" xfId="55"/>
    <cellStyle name="Normal" xfId="0" builtinId="0"/>
    <cellStyle name="Normal 2" xfId="32"/>
    <cellStyle name="Normal 2 2" xfId="33"/>
    <cellStyle name="Normal 2 3" xfId="34"/>
    <cellStyle name="Normal 2 4" xfId="97"/>
    <cellStyle name="Normal 2 5" xfId="48"/>
    <cellStyle name="Nota" xfId="35" builtinId="10" customBuiltin="1"/>
    <cellStyle name="Nota 2" xfId="62"/>
    <cellStyle name="Porcentagem" xfId="36" builtinId="5"/>
    <cellStyle name="Result" xfId="92"/>
    <cellStyle name="Result2" xfId="93"/>
    <cellStyle name="Saída" xfId="37" builtinId="21" customBuiltin="1"/>
    <cellStyle name="Saída 2" xfId="57"/>
    <cellStyle name="Separador de milhares 2" xfId="47"/>
    <cellStyle name="Texto de Aviso" xfId="39" builtinId="11" customBuiltin="1"/>
    <cellStyle name="Texto de Aviso 2" xfId="61"/>
    <cellStyle name="Texto Explicativo" xfId="40" builtinId="53" customBuiltin="1"/>
    <cellStyle name="Texto Explicativo 2" xfId="63"/>
    <cellStyle name="Título" xfId="41" builtinId="15" customBuiltin="1"/>
    <cellStyle name="Título 1" xfId="42" builtinId="16" customBuiltin="1"/>
    <cellStyle name="Título 1 2" xfId="49"/>
    <cellStyle name="Título 2" xfId="43" builtinId="17" customBuiltin="1"/>
    <cellStyle name="Título 2 2" xfId="50"/>
    <cellStyle name="Título 3" xfId="44" builtinId="18" customBuiltin="1"/>
    <cellStyle name="Título 3 2" xfId="51"/>
    <cellStyle name="Título 4" xfId="45" builtinId="19" customBuiltin="1"/>
    <cellStyle name="Título 4 2" xfId="52"/>
    <cellStyle name="Título 5" xfId="94"/>
    <cellStyle name="Título 6" xfId="95"/>
    <cellStyle name="Título 7" xfId="96"/>
    <cellStyle name="Total" xfId="46" builtinId="25" customBuiltin="1"/>
    <cellStyle name="Total 2" xfId="64"/>
    <cellStyle name="Vírgula" xfId="3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workbookViewId="0">
      <selection activeCell="N24" sqref="N24"/>
    </sheetView>
  </sheetViews>
  <sheetFormatPr defaultColWidth="15.28515625" defaultRowHeight="15" customHeight="1"/>
  <cols>
    <col min="1" max="1" width="4.5703125" customWidth="1"/>
    <col min="2" max="2" width="7.5703125" customWidth="1"/>
    <col min="3" max="3" width="18.7109375" bestFit="1" customWidth="1"/>
    <col min="4" max="4" width="9.140625" bestFit="1" customWidth="1"/>
    <col min="5" max="5" width="15.28515625" customWidth="1"/>
    <col min="6" max="6" width="7.28515625" customWidth="1"/>
    <col min="7" max="7" width="16.85546875" bestFit="1" customWidth="1"/>
    <col min="8" max="8" width="14.85546875" bestFit="1" customWidth="1"/>
    <col min="9" max="9" width="10" bestFit="1" customWidth="1"/>
    <col min="10" max="10" width="4.7109375" customWidth="1"/>
    <col min="11" max="11" width="26.5703125" customWidth="1"/>
    <col min="12" max="12" width="14.85546875" bestFit="1" customWidth="1"/>
    <col min="13" max="13" width="8.140625" bestFit="1" customWidth="1"/>
    <col min="14" max="14" width="15.28515625" customWidth="1"/>
    <col min="15" max="15" width="9.85546875" customWidth="1"/>
    <col min="21" max="21" width="5.28515625" customWidth="1"/>
    <col min="24" max="24" width="27.85546875" customWidth="1"/>
  </cols>
  <sheetData>
    <row r="1" spans="1:19" ht="19.5" customHeight="1">
      <c r="A1" s="169" t="s">
        <v>2331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9" ht="15" customHeight="1">
      <c r="A2" s="173"/>
      <c r="B2" s="173"/>
      <c r="C2" s="173"/>
      <c r="D2" s="173"/>
      <c r="E2" s="173"/>
      <c r="F2" s="173"/>
      <c r="G2" s="173"/>
      <c r="H2" s="173"/>
      <c r="I2" s="173"/>
      <c r="J2" s="64"/>
      <c r="K2" s="105"/>
      <c r="L2" s="105"/>
      <c r="M2" s="105"/>
      <c r="N2" s="105"/>
      <c r="O2" s="105"/>
    </row>
    <row r="3" spans="1:19" ht="15" customHeight="1">
      <c r="A3" s="105"/>
      <c r="B3" s="170" t="s">
        <v>1466</v>
      </c>
      <c r="C3" s="170"/>
      <c r="D3" s="170"/>
      <c r="E3" s="170"/>
      <c r="F3" s="170"/>
      <c r="G3" s="170"/>
      <c r="H3" s="170"/>
      <c r="I3" s="170"/>
      <c r="J3" s="64"/>
      <c r="K3" s="170" t="s">
        <v>2330</v>
      </c>
      <c r="L3" s="170"/>
      <c r="M3" s="170"/>
      <c r="N3" s="170"/>
      <c r="O3" s="170"/>
    </row>
    <row r="4" spans="1:19" ht="15" customHeight="1">
      <c r="A4" s="105"/>
      <c r="B4" s="171" t="s">
        <v>43</v>
      </c>
      <c r="C4" s="171"/>
      <c r="D4" s="171"/>
      <c r="E4" s="105"/>
      <c r="F4" s="172" t="s">
        <v>1467</v>
      </c>
      <c r="G4" s="172"/>
      <c r="H4" s="172"/>
      <c r="I4" s="172"/>
      <c r="J4" s="105"/>
      <c r="K4" s="9"/>
      <c r="L4" s="5"/>
      <c r="M4" s="5"/>
      <c r="N4" s="5"/>
      <c r="O4" s="5"/>
      <c r="R4" s="105"/>
      <c r="S4" s="105"/>
    </row>
    <row r="5" spans="1:19" ht="15" customHeight="1">
      <c r="A5" s="105"/>
      <c r="B5" s="163" t="s">
        <v>924</v>
      </c>
      <c r="C5" s="163" t="s">
        <v>1457</v>
      </c>
      <c r="D5" s="164" t="s">
        <v>48</v>
      </c>
      <c r="E5" s="105"/>
      <c r="F5" s="107" t="s">
        <v>924</v>
      </c>
      <c r="G5" s="107" t="s">
        <v>1457</v>
      </c>
      <c r="H5" s="146" t="s">
        <v>48</v>
      </c>
      <c r="I5" s="109" t="s">
        <v>51</v>
      </c>
      <c r="J5" s="105"/>
      <c r="K5" s="146" t="s">
        <v>1453</v>
      </c>
      <c r="L5" s="174" t="s">
        <v>28</v>
      </c>
      <c r="M5" s="174"/>
      <c r="N5" s="175" t="s">
        <v>29</v>
      </c>
      <c r="O5" s="176"/>
      <c r="R5" s="105"/>
      <c r="S5" s="99"/>
    </row>
    <row r="6" spans="1:19" ht="15" customHeight="1">
      <c r="A6" s="105"/>
      <c r="B6" s="166" t="s">
        <v>0</v>
      </c>
      <c r="C6" s="167">
        <v>15124</v>
      </c>
      <c r="D6" s="116">
        <f>C6/$C$33</f>
        <v>2.5461099433303669E-3</v>
      </c>
      <c r="E6" s="105"/>
      <c r="F6" s="166" t="s">
        <v>25</v>
      </c>
      <c r="G6" s="167">
        <v>1513628</v>
      </c>
      <c r="H6" s="116">
        <f t="shared" ref="H6:H32" si="0">G6/$C$33</f>
        <v>0.25481772687802545</v>
      </c>
      <c r="I6" s="104">
        <f>+H6</f>
        <v>0.25481772687802545</v>
      </c>
      <c r="J6" s="105"/>
      <c r="K6" s="6" t="s">
        <v>30</v>
      </c>
      <c r="L6" s="177">
        <v>11649</v>
      </c>
      <c r="M6" s="178"/>
      <c r="N6" s="179">
        <v>87221</v>
      </c>
      <c r="O6" s="180"/>
      <c r="R6" s="105"/>
      <c r="S6" s="99"/>
    </row>
    <row r="7" spans="1:19" ht="15" customHeight="1">
      <c r="A7" s="105"/>
      <c r="B7" s="166" t="s">
        <v>1</v>
      </c>
      <c r="C7" s="167">
        <v>67893</v>
      </c>
      <c r="D7" s="116">
        <f t="shared" ref="D7:D33" si="1">C7/$C$33</f>
        <v>1.1429717163616016E-2</v>
      </c>
      <c r="E7" s="105"/>
      <c r="F7" s="166" t="s">
        <v>18</v>
      </c>
      <c r="G7" s="167">
        <v>721285</v>
      </c>
      <c r="H7" s="116">
        <f t="shared" si="0"/>
        <v>0.12142759259951361</v>
      </c>
      <c r="I7" s="104">
        <f t="shared" ref="I7:I29" si="2">I6+H7</f>
        <v>0.37624531947753903</v>
      </c>
      <c r="J7" s="105"/>
      <c r="K7" s="6" t="s">
        <v>31</v>
      </c>
      <c r="L7" s="177">
        <v>8833</v>
      </c>
      <c r="M7" s="178"/>
      <c r="N7" s="181">
        <v>78801</v>
      </c>
      <c r="O7" s="182"/>
      <c r="R7" s="105"/>
      <c r="S7" s="99"/>
    </row>
    <row r="8" spans="1:19" ht="15" customHeight="1">
      <c r="A8" s="105"/>
      <c r="B8" s="166" t="s">
        <v>2</v>
      </c>
      <c r="C8" s="167">
        <v>55682</v>
      </c>
      <c r="D8" s="116">
        <f t="shared" si="1"/>
        <v>9.3740077932108895E-3</v>
      </c>
      <c r="E8" s="105"/>
      <c r="F8" s="166" t="s">
        <v>10</v>
      </c>
      <c r="G8" s="167">
        <v>651040</v>
      </c>
      <c r="H8" s="116">
        <f t="shared" si="0"/>
        <v>0.10960191863963252</v>
      </c>
      <c r="I8" s="104">
        <f t="shared" si="2"/>
        <v>0.48584723811717156</v>
      </c>
      <c r="J8" s="105"/>
      <c r="K8" s="63" t="s">
        <v>32</v>
      </c>
      <c r="L8" s="183">
        <v>10457</v>
      </c>
      <c r="M8" s="184"/>
      <c r="N8" s="185">
        <v>93406</v>
      </c>
      <c r="O8" s="186"/>
      <c r="R8" s="105"/>
      <c r="S8" s="99"/>
    </row>
    <row r="9" spans="1:19" ht="15" customHeight="1">
      <c r="A9" s="105"/>
      <c r="B9" s="166" t="s">
        <v>3</v>
      </c>
      <c r="C9" s="167">
        <v>12595</v>
      </c>
      <c r="D9" s="116">
        <f t="shared" si="1"/>
        <v>2.1203553779586071E-3</v>
      </c>
      <c r="E9" s="105"/>
      <c r="F9" s="166" t="s">
        <v>4</v>
      </c>
      <c r="G9" s="167">
        <v>361142</v>
      </c>
      <c r="H9" s="116">
        <f t="shared" si="0"/>
        <v>6.0797886614269728E-2</v>
      </c>
      <c r="I9" s="104">
        <f t="shared" si="2"/>
        <v>0.54664512473144133</v>
      </c>
      <c r="J9" s="105"/>
      <c r="K9" s="6" t="s">
        <v>33</v>
      </c>
      <c r="L9" s="177"/>
      <c r="M9" s="178"/>
      <c r="N9" s="181"/>
      <c r="O9" s="182"/>
      <c r="R9" s="105"/>
      <c r="S9" s="99"/>
    </row>
    <row r="10" spans="1:19" ht="15" customHeight="1">
      <c r="A10" s="105"/>
      <c r="B10" s="166" t="s">
        <v>4</v>
      </c>
      <c r="C10" s="167">
        <v>361142</v>
      </c>
      <c r="D10" s="116">
        <f t="shared" si="1"/>
        <v>6.0797886614269728E-2</v>
      </c>
      <c r="E10" s="105"/>
      <c r="F10" s="166" t="s">
        <v>22</v>
      </c>
      <c r="G10" s="167">
        <v>345539</v>
      </c>
      <c r="H10" s="116">
        <f t="shared" si="0"/>
        <v>5.8171137510475514E-2</v>
      </c>
      <c r="I10" s="104">
        <f t="shared" si="2"/>
        <v>0.60481626224191687</v>
      </c>
      <c r="J10" s="105"/>
      <c r="K10" s="6" t="s">
        <v>34</v>
      </c>
      <c r="L10" s="177"/>
      <c r="M10" s="178"/>
      <c r="N10" s="181"/>
      <c r="O10" s="182"/>
      <c r="R10" s="105"/>
      <c r="S10" s="99"/>
    </row>
    <row r="11" spans="1:19" ht="15" customHeight="1">
      <c r="A11" s="105"/>
      <c r="B11" s="166" t="s">
        <v>5</v>
      </c>
      <c r="C11" s="167">
        <v>196062</v>
      </c>
      <c r="D11" s="116">
        <f t="shared" si="1"/>
        <v>3.3006837325392648E-2</v>
      </c>
      <c r="E11" s="105"/>
      <c r="F11" s="166" t="s">
        <v>17</v>
      </c>
      <c r="G11" s="167">
        <v>332846</v>
      </c>
      <c r="H11" s="116">
        <f t="shared" si="0"/>
        <v>5.6034283932672527E-2</v>
      </c>
      <c r="I11" s="104">
        <f t="shared" si="2"/>
        <v>0.66085054617458938</v>
      </c>
      <c r="J11" s="105"/>
      <c r="K11" s="6" t="s">
        <v>35</v>
      </c>
      <c r="L11" s="177"/>
      <c r="M11" s="178"/>
      <c r="N11" s="177"/>
      <c r="O11" s="178"/>
      <c r="R11" s="105"/>
      <c r="S11" s="99"/>
    </row>
    <row r="12" spans="1:19" ht="15" customHeight="1">
      <c r="A12" s="105"/>
      <c r="B12" s="166" t="s">
        <v>6</v>
      </c>
      <c r="C12" s="167">
        <v>112001</v>
      </c>
      <c r="D12" s="116">
        <f t="shared" si="1"/>
        <v>1.8855253885410237E-2</v>
      </c>
      <c r="E12" s="105"/>
      <c r="F12" s="166" t="s">
        <v>8</v>
      </c>
      <c r="G12" s="167">
        <v>217462</v>
      </c>
      <c r="H12" s="116">
        <f t="shared" si="0"/>
        <v>3.6609505454675235E-2</v>
      </c>
      <c r="I12" s="104">
        <f t="shared" si="2"/>
        <v>0.69746005162926461</v>
      </c>
      <c r="J12" s="105"/>
      <c r="K12" s="6" t="s">
        <v>36</v>
      </c>
      <c r="L12" s="181"/>
      <c r="M12" s="182"/>
      <c r="N12" s="181"/>
      <c r="O12" s="182"/>
      <c r="R12" s="105"/>
      <c r="S12" s="99"/>
    </row>
    <row r="13" spans="1:19" ht="15" customHeight="1">
      <c r="A13" s="105"/>
      <c r="B13" s="166" t="s">
        <v>7</v>
      </c>
      <c r="C13" s="167">
        <v>155344</v>
      </c>
      <c r="D13" s="116">
        <f t="shared" si="1"/>
        <v>2.6152003639031508E-2</v>
      </c>
      <c r="E13" s="105"/>
      <c r="F13" s="166" t="s">
        <v>23</v>
      </c>
      <c r="G13" s="167">
        <v>210241</v>
      </c>
      <c r="H13" s="116">
        <f t="shared" si="0"/>
        <v>3.5393857484509371E-2</v>
      </c>
      <c r="I13" s="104">
        <f t="shared" si="2"/>
        <v>0.73285390911377402</v>
      </c>
      <c r="J13" s="105"/>
      <c r="K13" s="6" t="s">
        <v>37</v>
      </c>
      <c r="L13" s="181"/>
      <c r="M13" s="182"/>
      <c r="N13" s="181"/>
      <c r="O13" s="182"/>
      <c r="R13" s="105"/>
      <c r="S13" s="99"/>
    </row>
    <row r="14" spans="1:19" ht="15" customHeight="1">
      <c r="A14" s="105"/>
      <c r="B14" s="166" t="s">
        <v>8</v>
      </c>
      <c r="C14" s="167">
        <v>217462</v>
      </c>
      <c r="D14" s="116">
        <f t="shared" si="1"/>
        <v>3.6609505454675235E-2</v>
      </c>
      <c r="E14" s="105"/>
      <c r="F14" s="166" t="s">
        <v>15</v>
      </c>
      <c r="G14" s="167">
        <v>196926</v>
      </c>
      <c r="H14" s="116">
        <f t="shared" si="0"/>
        <v>3.315229084238798E-2</v>
      </c>
      <c r="I14" s="104">
        <f t="shared" si="2"/>
        <v>0.76600619995616204</v>
      </c>
      <c r="J14" s="105"/>
      <c r="K14" s="10" t="s">
        <v>38</v>
      </c>
      <c r="L14" s="181"/>
      <c r="M14" s="182"/>
      <c r="N14" s="181"/>
      <c r="O14" s="182"/>
      <c r="R14" s="105"/>
      <c r="S14" s="99"/>
    </row>
    <row r="15" spans="1:19" ht="15" customHeight="1">
      <c r="A15" s="105"/>
      <c r="B15" s="166" t="s">
        <v>9</v>
      </c>
      <c r="C15" s="167">
        <v>81684</v>
      </c>
      <c r="D15" s="116">
        <f t="shared" si="1"/>
        <v>1.3751417919267237E-2</v>
      </c>
      <c r="E15" s="105"/>
      <c r="F15" s="166" t="s">
        <v>5</v>
      </c>
      <c r="G15" s="167">
        <v>196062</v>
      </c>
      <c r="H15" s="116">
        <f t="shared" si="0"/>
        <v>3.3006837325392648E-2</v>
      </c>
      <c r="I15" s="104">
        <f t="shared" si="2"/>
        <v>0.79901303728155471</v>
      </c>
      <c r="J15" s="105"/>
      <c r="K15" s="6" t="s">
        <v>39</v>
      </c>
      <c r="L15" s="181"/>
      <c r="M15" s="182"/>
      <c r="N15" s="181"/>
      <c r="O15" s="182"/>
      <c r="R15" s="105"/>
      <c r="S15" s="99"/>
    </row>
    <row r="16" spans="1:19" ht="15" customHeight="1">
      <c r="A16" s="105"/>
      <c r="B16" s="166" t="s">
        <v>10</v>
      </c>
      <c r="C16" s="167">
        <v>651040</v>
      </c>
      <c r="D16" s="116">
        <f t="shared" si="1"/>
        <v>0.10960191863963252</v>
      </c>
      <c r="E16" s="105"/>
      <c r="F16" s="166" t="s">
        <v>7</v>
      </c>
      <c r="G16" s="167">
        <v>155344</v>
      </c>
      <c r="H16" s="116">
        <f t="shared" si="0"/>
        <v>2.6152003639031508E-2</v>
      </c>
      <c r="I16" s="104">
        <f t="shared" si="2"/>
        <v>0.82516504092058618</v>
      </c>
      <c r="J16" s="105"/>
      <c r="K16" s="7" t="s">
        <v>40</v>
      </c>
      <c r="L16" s="181"/>
      <c r="M16" s="182"/>
      <c r="N16" s="181"/>
      <c r="O16" s="182"/>
      <c r="R16" s="105"/>
      <c r="S16" s="99"/>
    </row>
    <row r="17" spans="1:19" ht="15" customHeight="1">
      <c r="A17" s="105"/>
      <c r="B17" s="166" t="s">
        <v>11</v>
      </c>
      <c r="C17" s="167">
        <v>85979</v>
      </c>
      <c r="D17" s="116">
        <f t="shared" si="1"/>
        <v>1.4474476779793813E-2</v>
      </c>
      <c r="E17" s="105"/>
      <c r="F17" s="166" t="s">
        <v>13</v>
      </c>
      <c r="G17" s="167">
        <v>148532</v>
      </c>
      <c r="H17" s="116">
        <f t="shared" si="0"/>
        <v>2.500521040086922E-2</v>
      </c>
      <c r="I17" s="104">
        <f t="shared" si="2"/>
        <v>0.85017025132145541</v>
      </c>
      <c r="J17" s="105"/>
      <c r="K17" s="7" t="s">
        <v>41</v>
      </c>
      <c r="L17" s="181"/>
      <c r="M17" s="182"/>
      <c r="N17" s="181"/>
      <c r="O17" s="182"/>
      <c r="R17" s="105"/>
      <c r="S17" s="99"/>
    </row>
    <row r="18" spans="1:19" ht="15" customHeight="1">
      <c r="A18" s="4"/>
      <c r="B18" s="166" t="s">
        <v>12</v>
      </c>
      <c r="C18" s="167">
        <v>109952</v>
      </c>
      <c r="D18" s="116">
        <f t="shared" si="1"/>
        <v>1.8510306829480329E-2</v>
      </c>
      <c r="E18" s="105"/>
      <c r="F18" s="166" t="s">
        <v>6</v>
      </c>
      <c r="G18" s="167">
        <v>112001</v>
      </c>
      <c r="H18" s="116">
        <f t="shared" si="0"/>
        <v>1.8855253885410237E-2</v>
      </c>
      <c r="I18" s="104">
        <f t="shared" si="2"/>
        <v>0.86902550520686561</v>
      </c>
      <c r="J18" s="105"/>
      <c r="K18" s="146" t="s">
        <v>42</v>
      </c>
      <c r="L18" s="187">
        <f>SUM(L6:M17)</f>
        <v>30939</v>
      </c>
      <c r="M18" s="188"/>
      <c r="N18" s="187">
        <f>SUM(N6:O17)</f>
        <v>259428</v>
      </c>
      <c r="O18" s="188"/>
      <c r="R18" s="105"/>
      <c r="S18" s="99"/>
    </row>
    <row r="19" spans="1:19" ht="15" customHeight="1">
      <c r="A19" s="106"/>
      <c r="B19" s="166" t="s">
        <v>13</v>
      </c>
      <c r="C19" s="167">
        <v>148532</v>
      </c>
      <c r="D19" s="116">
        <f t="shared" si="1"/>
        <v>2.500521040086922E-2</v>
      </c>
      <c r="E19" s="105"/>
      <c r="F19" s="166" t="s">
        <v>12</v>
      </c>
      <c r="G19" s="167">
        <v>109952</v>
      </c>
      <c r="H19" s="116">
        <f t="shared" si="0"/>
        <v>1.8510306829480329E-2</v>
      </c>
      <c r="I19" s="104">
        <f t="shared" si="2"/>
        <v>0.88753581203634591</v>
      </c>
      <c r="J19" s="105"/>
      <c r="K19" s="16"/>
      <c r="L19" s="5"/>
      <c r="M19" s="105"/>
      <c r="N19" s="105"/>
      <c r="O19" s="105"/>
      <c r="R19" s="105"/>
      <c r="S19" s="99"/>
    </row>
    <row r="20" spans="1:19" ht="15" customHeight="1">
      <c r="A20" s="3"/>
      <c r="B20" s="166" t="s">
        <v>14</v>
      </c>
      <c r="C20" s="167">
        <v>83175</v>
      </c>
      <c r="D20" s="116">
        <f t="shared" si="1"/>
        <v>1.4002426245470991E-2</v>
      </c>
      <c r="E20" s="105"/>
      <c r="F20" s="166" t="s">
        <v>11</v>
      </c>
      <c r="G20" s="167">
        <v>85979</v>
      </c>
      <c r="H20" s="116">
        <f t="shared" si="0"/>
        <v>1.4474476779793813E-2</v>
      </c>
      <c r="I20" s="104">
        <f t="shared" si="2"/>
        <v>0.90201028881613976</v>
      </c>
      <c r="J20" s="105"/>
      <c r="K20" s="111"/>
      <c r="L20" s="111"/>
      <c r="M20" s="105"/>
      <c r="N20" s="110"/>
      <c r="O20" s="105"/>
      <c r="R20" s="105"/>
      <c r="S20" s="99"/>
    </row>
    <row r="21" spans="1:19" ht="15" customHeight="1">
      <c r="A21" s="105"/>
      <c r="B21" s="166" t="s">
        <v>15</v>
      </c>
      <c r="C21" s="167">
        <v>196926</v>
      </c>
      <c r="D21" s="116">
        <f t="shared" si="1"/>
        <v>3.315229084238798E-2</v>
      </c>
      <c r="E21" s="105"/>
      <c r="F21" s="166" t="s">
        <v>14</v>
      </c>
      <c r="G21" s="167">
        <v>83175</v>
      </c>
      <c r="H21" s="116">
        <f t="shared" si="0"/>
        <v>1.4002426245470991E-2</v>
      </c>
      <c r="I21" s="104">
        <f t="shared" si="2"/>
        <v>0.91601271506161075</v>
      </c>
      <c r="J21" s="105"/>
      <c r="L21" s="155"/>
      <c r="N21" s="159"/>
      <c r="R21" s="105"/>
      <c r="S21" s="99"/>
    </row>
    <row r="22" spans="1:19" ht="15" customHeight="1">
      <c r="A22" s="105"/>
      <c r="B22" s="166" t="s">
        <v>16</v>
      </c>
      <c r="C22" s="167">
        <v>51847</v>
      </c>
      <c r="D22" s="116">
        <f t="shared" si="1"/>
        <v>8.7283894625660892E-3</v>
      </c>
      <c r="E22" s="105"/>
      <c r="F22" s="166" t="s">
        <v>9</v>
      </c>
      <c r="G22" s="167">
        <v>81684</v>
      </c>
      <c r="H22" s="116">
        <f t="shared" si="0"/>
        <v>1.3751417919267237E-2</v>
      </c>
      <c r="I22" s="104">
        <f t="shared" si="2"/>
        <v>0.92976413298087801</v>
      </c>
      <c r="J22" s="105"/>
      <c r="K22" s="113"/>
      <c r="R22" s="105"/>
      <c r="S22" s="99"/>
    </row>
    <row r="23" spans="1:19" ht="15" customHeight="1">
      <c r="A23" s="105"/>
      <c r="B23" s="166" t="s">
        <v>17</v>
      </c>
      <c r="C23" s="167">
        <v>332846</v>
      </c>
      <c r="D23" s="116">
        <f t="shared" si="1"/>
        <v>5.6034283932672527E-2</v>
      </c>
      <c r="E23" s="105"/>
      <c r="F23" s="166" t="s">
        <v>19</v>
      </c>
      <c r="G23" s="167">
        <v>79383</v>
      </c>
      <c r="H23" s="116">
        <f t="shared" si="0"/>
        <v>1.3364046920880357E-2</v>
      </c>
      <c r="I23" s="104">
        <f t="shared" si="2"/>
        <v>0.94312817990175835</v>
      </c>
      <c r="J23" s="105"/>
      <c r="K23" s="99"/>
      <c r="L23" s="159"/>
      <c r="M23" s="159"/>
      <c r="N23" s="99"/>
      <c r="R23" s="105"/>
      <c r="S23" s="99"/>
    </row>
    <row r="24" spans="1:19" ht="15" customHeight="1">
      <c r="A24" s="105"/>
      <c r="B24" s="166" t="s">
        <v>18</v>
      </c>
      <c r="C24" s="167">
        <v>721285</v>
      </c>
      <c r="D24" s="116">
        <f t="shared" si="1"/>
        <v>0.12142759259951361</v>
      </c>
      <c r="E24" s="105"/>
      <c r="F24" s="166" t="s">
        <v>1</v>
      </c>
      <c r="G24" s="167">
        <v>67893</v>
      </c>
      <c r="H24" s="116">
        <f t="shared" si="0"/>
        <v>1.1429717163616016E-2</v>
      </c>
      <c r="I24" s="104">
        <f t="shared" si="2"/>
        <v>0.95455789706537431</v>
      </c>
      <c r="J24" s="105"/>
      <c r="K24" s="138"/>
      <c r="L24" s="155"/>
      <c r="N24" s="99"/>
      <c r="R24" s="105"/>
      <c r="S24" s="99"/>
    </row>
    <row r="25" spans="1:19" ht="15" customHeight="1">
      <c r="A25" s="105"/>
      <c r="B25" s="166" t="s">
        <v>19</v>
      </c>
      <c r="C25" s="167">
        <v>79383</v>
      </c>
      <c r="D25" s="116">
        <f t="shared" si="1"/>
        <v>1.3364046920880357E-2</v>
      </c>
      <c r="E25" s="105"/>
      <c r="F25" s="166" t="s">
        <v>2</v>
      </c>
      <c r="G25" s="167">
        <v>55682</v>
      </c>
      <c r="H25" s="116">
        <f t="shared" si="0"/>
        <v>9.3740077932108895E-3</v>
      </c>
      <c r="I25" s="104">
        <f t="shared" si="2"/>
        <v>0.96393190485858515</v>
      </c>
      <c r="J25" s="105"/>
      <c r="K25" s="155"/>
      <c r="L25" s="99"/>
      <c r="M25" s="99"/>
      <c r="R25" s="105"/>
      <c r="S25" s="99"/>
    </row>
    <row r="26" spans="1:19" ht="15" customHeight="1">
      <c r="A26" s="105"/>
      <c r="B26" s="166" t="s">
        <v>20</v>
      </c>
      <c r="C26" s="167">
        <v>39659</v>
      </c>
      <c r="D26" s="116">
        <f t="shared" si="1"/>
        <v>6.6765521186550533E-3</v>
      </c>
      <c r="E26" s="105"/>
      <c r="F26" s="166" t="s">
        <v>16</v>
      </c>
      <c r="G26" s="167">
        <v>51847</v>
      </c>
      <c r="H26" s="116">
        <f t="shared" si="0"/>
        <v>8.7283894625660892E-3</v>
      </c>
      <c r="I26" s="104">
        <f t="shared" si="2"/>
        <v>0.9726602943211512</v>
      </c>
      <c r="J26" s="105"/>
      <c r="K26" s="155"/>
      <c r="R26" s="105"/>
      <c r="S26" s="99"/>
    </row>
    <row r="27" spans="1:19" ht="15" customHeight="1">
      <c r="A27" s="105"/>
      <c r="B27" s="166" t="s">
        <v>21</v>
      </c>
      <c r="C27" s="167">
        <v>10917</v>
      </c>
      <c r="D27" s="116">
        <f t="shared" si="1"/>
        <v>1.8378657928681313E-3</v>
      </c>
      <c r="E27" s="105"/>
      <c r="F27" s="166" t="s">
        <v>26</v>
      </c>
      <c r="G27" s="167">
        <v>46210</v>
      </c>
      <c r="H27" s="116">
        <f t="shared" si="0"/>
        <v>7.7794062735583348E-3</v>
      </c>
      <c r="I27" s="104">
        <f t="shared" si="2"/>
        <v>0.98043970059470953</v>
      </c>
      <c r="J27" s="105"/>
      <c r="K27" s="105"/>
      <c r="L27" s="99"/>
      <c r="R27" s="105"/>
      <c r="S27" s="99"/>
    </row>
    <row r="28" spans="1:19" ht="15" customHeight="1">
      <c r="A28" s="105"/>
      <c r="B28" s="166" t="s">
        <v>22</v>
      </c>
      <c r="C28" s="167">
        <v>345539</v>
      </c>
      <c r="D28" s="116">
        <f t="shared" si="1"/>
        <v>5.8171137510475514E-2</v>
      </c>
      <c r="E28" s="105"/>
      <c r="F28" s="166" t="s">
        <v>20</v>
      </c>
      <c r="G28" s="167">
        <v>39659</v>
      </c>
      <c r="H28" s="116">
        <f t="shared" si="0"/>
        <v>6.6765521186550533E-3</v>
      </c>
      <c r="I28" s="104">
        <f t="shared" si="2"/>
        <v>0.98711625271336456</v>
      </c>
      <c r="J28" s="105"/>
      <c r="K28" s="159"/>
      <c r="L28" s="105"/>
      <c r="M28" s="105"/>
      <c r="N28" s="105"/>
      <c r="O28" s="112"/>
      <c r="R28" s="105"/>
      <c r="S28" s="99"/>
    </row>
    <row r="29" spans="1:19" ht="15" customHeight="1">
      <c r="A29" s="105"/>
      <c r="B29" s="166" t="s">
        <v>23</v>
      </c>
      <c r="C29" s="167">
        <v>210241</v>
      </c>
      <c r="D29" s="116">
        <f t="shared" si="1"/>
        <v>3.5393857484509371E-2</v>
      </c>
      <c r="E29" s="105"/>
      <c r="F29" s="166" t="s">
        <v>24</v>
      </c>
      <c r="G29" s="167">
        <v>37894</v>
      </c>
      <c r="H29" s="116">
        <f t="shared" si="0"/>
        <v>6.3794161724782415E-3</v>
      </c>
      <c r="I29" s="104">
        <f t="shared" si="2"/>
        <v>0.99349566888584284</v>
      </c>
      <c r="J29" s="105"/>
      <c r="K29" s="17"/>
      <c r="L29" s="99"/>
      <c r="M29" s="5"/>
      <c r="N29" s="105"/>
      <c r="O29" s="112"/>
      <c r="R29" s="105"/>
      <c r="S29" s="99"/>
    </row>
    <row r="30" spans="1:19" ht="15" customHeight="1">
      <c r="A30" s="105"/>
      <c r="B30" s="166" t="s">
        <v>24</v>
      </c>
      <c r="C30" s="167">
        <v>37894</v>
      </c>
      <c r="D30" s="116">
        <f t="shared" si="1"/>
        <v>6.3794161724782415E-3</v>
      </c>
      <c r="E30" s="105"/>
      <c r="F30" s="166" t="s">
        <v>0</v>
      </c>
      <c r="G30" s="167">
        <v>15124</v>
      </c>
      <c r="H30" s="116">
        <f t="shared" si="0"/>
        <v>2.5461099433303669E-3</v>
      </c>
      <c r="I30" s="104">
        <f t="shared" ref="I30:I32" si="3">I29+H30</f>
        <v>0.99604177882917322</v>
      </c>
      <c r="J30" s="105"/>
      <c r="K30" s="105"/>
      <c r="L30" s="105"/>
      <c r="M30" s="5"/>
      <c r="N30" s="105"/>
      <c r="O30" s="112"/>
      <c r="R30" s="105"/>
      <c r="S30" s="99"/>
    </row>
    <row r="31" spans="1:19" ht="15" customHeight="1">
      <c r="A31" s="105"/>
      <c r="B31" s="166" t="s">
        <v>25</v>
      </c>
      <c r="C31" s="167">
        <v>1513628</v>
      </c>
      <c r="D31" s="116">
        <f t="shared" si="1"/>
        <v>0.25481772687802545</v>
      </c>
      <c r="E31" s="105"/>
      <c r="F31" s="166" t="s">
        <v>3</v>
      </c>
      <c r="G31" s="167">
        <v>12595</v>
      </c>
      <c r="H31" s="116">
        <f t="shared" si="0"/>
        <v>2.1203553779586071E-3</v>
      </c>
      <c r="I31" s="104">
        <f t="shared" si="3"/>
        <v>0.99816213420713185</v>
      </c>
      <c r="J31" s="105"/>
      <c r="K31" s="105"/>
      <c r="L31" s="105"/>
      <c r="M31" s="105"/>
      <c r="N31" s="5"/>
      <c r="O31" s="17"/>
      <c r="R31" s="105"/>
      <c r="S31" s="99"/>
    </row>
    <row r="32" spans="1:19" ht="15" customHeight="1">
      <c r="A32" s="105"/>
      <c r="B32" s="166" t="s">
        <v>26</v>
      </c>
      <c r="C32" s="167">
        <v>46210</v>
      </c>
      <c r="D32" s="116">
        <f t="shared" si="1"/>
        <v>7.7794062735583348E-3</v>
      </c>
      <c r="E32" s="105"/>
      <c r="F32" s="166" t="s">
        <v>21</v>
      </c>
      <c r="G32" s="167">
        <v>10917</v>
      </c>
      <c r="H32" s="116">
        <f t="shared" si="0"/>
        <v>1.8378657928681313E-3</v>
      </c>
      <c r="I32" s="104">
        <f t="shared" si="3"/>
        <v>1</v>
      </c>
      <c r="J32" s="105"/>
      <c r="L32" s="105"/>
      <c r="M32" s="105"/>
      <c r="N32" s="5"/>
      <c r="O32" s="17"/>
      <c r="R32" s="105"/>
      <c r="S32" s="99"/>
    </row>
    <row r="33" spans="1:15" ht="15" customHeight="1">
      <c r="A33" s="8"/>
      <c r="B33" s="165" t="s">
        <v>27</v>
      </c>
      <c r="C33" s="165">
        <f>SUM(C6:C32)</f>
        <v>5940042</v>
      </c>
      <c r="D33" s="118">
        <f t="shared" si="1"/>
        <v>1</v>
      </c>
      <c r="E33" s="152"/>
      <c r="F33" s="124" t="s">
        <v>27</v>
      </c>
      <c r="G33" s="147">
        <f>SUM(G6:G32)</f>
        <v>5940042</v>
      </c>
      <c r="H33" s="118">
        <f>SUM(H6:H32)</f>
        <v>1</v>
      </c>
      <c r="I33" s="108"/>
      <c r="J33" s="5"/>
      <c r="M33" s="105"/>
      <c r="N33" s="105"/>
      <c r="O33" s="105"/>
    </row>
  </sheetData>
  <sheetProtection algorithmName="SHA-512" hashValue="tsgLEX8d6bpzJB/C6Zp23ky8tJpBFg/3TOBJzQPdvXKNjWGp0XlwDrs2FRfSvhoJDAs7QOK11y6wiQRiO4b03A==" saltValue="KTa+bCa2u0tmhYouD3TEEg==" spinCount="100000" sheet="1" objects="1" scenarios="1"/>
  <sortState ref="F6:I32">
    <sortCondition descending="1" ref="G6:G32"/>
  </sortState>
  <mergeCells count="34">
    <mergeCell ref="L17:M17"/>
    <mergeCell ref="N17:O17"/>
    <mergeCell ref="L18:M18"/>
    <mergeCell ref="N18:O18"/>
    <mergeCell ref="L14:M14"/>
    <mergeCell ref="N14:O14"/>
    <mergeCell ref="L15:M15"/>
    <mergeCell ref="N15:O15"/>
    <mergeCell ref="L16:M16"/>
    <mergeCell ref="N16:O16"/>
    <mergeCell ref="L11:M11"/>
    <mergeCell ref="N11:O11"/>
    <mergeCell ref="L12:M12"/>
    <mergeCell ref="N12:O12"/>
    <mergeCell ref="L13:M13"/>
    <mergeCell ref="N13:O13"/>
    <mergeCell ref="L8:M8"/>
    <mergeCell ref="N8:O8"/>
    <mergeCell ref="L9:M9"/>
    <mergeCell ref="N9:O9"/>
    <mergeCell ref="L10:M10"/>
    <mergeCell ref="N10:O10"/>
    <mergeCell ref="L5:M5"/>
    <mergeCell ref="N5:O5"/>
    <mergeCell ref="L6:M6"/>
    <mergeCell ref="N6:O6"/>
    <mergeCell ref="L7:M7"/>
    <mergeCell ref="N7:O7"/>
    <mergeCell ref="A1:O1"/>
    <mergeCell ref="B3:I3"/>
    <mergeCell ref="K3:O3"/>
    <mergeCell ref="B4:D4"/>
    <mergeCell ref="F4:I4"/>
    <mergeCell ref="A2:I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73"/>
  <sheetViews>
    <sheetView showGridLines="0" zoomScale="85" zoomScaleNormal="85" workbookViewId="0">
      <selection activeCell="K13" sqref="K13"/>
    </sheetView>
  </sheetViews>
  <sheetFormatPr defaultRowHeight="18.75" customHeight="1"/>
  <cols>
    <col min="1" max="1" width="4" bestFit="1" customWidth="1"/>
    <col min="2" max="2" width="25" customWidth="1"/>
    <col min="3" max="3" width="33.85546875" bestFit="1" customWidth="1"/>
    <col min="4" max="4" width="30" bestFit="1" customWidth="1"/>
    <col min="5" max="5" width="13.28515625" style="156" bestFit="1" customWidth="1"/>
    <col min="6" max="6" width="9.5703125" style="3" bestFit="1" customWidth="1"/>
    <col min="7" max="7" width="9.5703125" style="3" customWidth="1"/>
    <col min="9" max="9" width="4" bestFit="1" customWidth="1"/>
    <col min="10" max="10" width="13.140625" customWidth="1"/>
    <col min="11" max="11" width="43.140625" customWidth="1"/>
    <col min="12" max="12" width="26.7109375" bestFit="1" customWidth="1"/>
    <col min="13" max="13" width="13.28515625" style="99" bestFit="1" customWidth="1"/>
    <col min="14" max="14" width="10.140625" bestFit="1" customWidth="1"/>
    <col min="16" max="16" width="9.140625" style="2"/>
    <col min="17" max="17" width="4.140625" bestFit="1" customWidth="1"/>
    <col min="18" max="18" width="26.85546875" customWidth="1"/>
    <col min="19" max="19" width="35.28515625" customWidth="1"/>
    <col min="20" max="20" width="29.7109375" bestFit="1" customWidth="1"/>
    <col min="21" max="21" width="12.140625" style="99" bestFit="1" customWidth="1"/>
    <col min="22" max="22" width="8.85546875" style="3" bestFit="1" customWidth="1"/>
    <col min="23" max="23" width="9.140625" style="3"/>
    <col min="24" max="24" width="4" bestFit="1" customWidth="1"/>
    <col min="25" max="25" width="3.85546875" customWidth="1"/>
    <col min="26" max="26" width="33.85546875" bestFit="1" customWidth="1"/>
    <col min="27" max="27" width="11.85546875" bestFit="1" customWidth="1"/>
    <col min="28" max="28" width="30" bestFit="1" customWidth="1"/>
    <col min="29" max="29" width="12.140625" style="99" bestFit="1" customWidth="1"/>
    <col min="30" max="31" width="9.140625" style="3"/>
    <col min="32" max="32" width="3.5703125" bestFit="1" customWidth="1"/>
    <col min="33" max="33" width="4.140625" bestFit="1" customWidth="1"/>
    <col min="34" max="34" width="34.5703125" customWidth="1"/>
    <col min="35" max="35" width="9" bestFit="1" customWidth="1"/>
    <col min="36" max="36" width="21.7109375" bestFit="1" customWidth="1"/>
    <col min="37" max="37" width="11.140625" style="99" bestFit="1" customWidth="1"/>
    <col min="38" max="38" width="9.140625" style="3"/>
    <col min="39" max="39" width="9.140625" style="30"/>
    <col min="40" max="40" width="4.5703125" bestFit="1" customWidth="1"/>
    <col min="41" max="41" width="4.140625" bestFit="1" customWidth="1"/>
    <col min="42" max="42" width="35.140625" customWidth="1"/>
    <col min="43" max="43" width="14.42578125" bestFit="1" customWidth="1"/>
    <col min="44" max="44" width="26.85546875" bestFit="1" customWidth="1"/>
    <col min="45" max="45" width="10.140625" style="99" bestFit="1" customWidth="1"/>
    <col min="46" max="46" width="9.140625" style="3"/>
    <col min="47" max="47" width="9.140625" style="30"/>
    <col min="48" max="49" width="4" bestFit="1" customWidth="1"/>
    <col min="50" max="50" width="30" bestFit="1" customWidth="1"/>
    <col min="51" max="51" width="22.140625" bestFit="1" customWidth="1"/>
    <col min="52" max="52" width="25.7109375" bestFit="1" customWidth="1"/>
    <col min="53" max="53" width="10.140625" style="99" bestFit="1" customWidth="1"/>
    <col min="54" max="54" width="9.140625" style="3"/>
    <col min="55" max="55" width="9.140625" style="30"/>
    <col min="56" max="57" width="4" bestFit="1" customWidth="1"/>
    <col min="58" max="58" width="28.7109375" bestFit="1" customWidth="1"/>
    <col min="59" max="59" width="23" bestFit="1" customWidth="1"/>
    <col min="60" max="60" width="25.5703125" bestFit="1" customWidth="1"/>
    <col min="61" max="61" width="10.5703125" style="99" bestFit="1" customWidth="1"/>
    <col min="62" max="62" width="9.140625" style="3"/>
    <col min="63" max="63" width="9.140625" style="30"/>
    <col min="64" max="65" width="4" bestFit="1" customWidth="1"/>
    <col min="66" max="66" width="24.85546875" customWidth="1"/>
    <col min="67" max="67" width="14.42578125" bestFit="1" customWidth="1"/>
    <col min="68" max="68" width="22" bestFit="1" customWidth="1"/>
    <col min="69" max="69" width="10.140625" style="99" bestFit="1" customWidth="1"/>
    <col min="70" max="71" width="9.140625" style="3"/>
  </cols>
  <sheetData>
    <row r="1" spans="1:82" ht="18.75" customHeight="1">
      <c r="A1" s="11"/>
      <c r="B1" s="11"/>
      <c r="C1" s="11"/>
      <c r="D1" s="11"/>
      <c r="H1" s="11"/>
      <c r="I1" s="11"/>
      <c r="J1" s="11"/>
      <c r="K1" s="11"/>
      <c r="L1" s="11"/>
      <c r="N1" s="11"/>
      <c r="O1" s="11"/>
      <c r="Q1" s="11"/>
      <c r="R1" s="11"/>
      <c r="S1" s="11"/>
      <c r="T1" s="11"/>
      <c r="X1" s="11"/>
      <c r="Y1" s="11"/>
      <c r="Z1" s="11"/>
      <c r="AA1" s="11"/>
      <c r="AB1" s="11"/>
      <c r="AF1" s="11"/>
      <c r="AG1" s="11"/>
      <c r="AH1" s="11"/>
      <c r="AI1" s="11"/>
      <c r="AJ1" s="11"/>
      <c r="AN1" s="11"/>
      <c r="AO1" s="11"/>
      <c r="AP1" s="11"/>
      <c r="AQ1" s="11"/>
      <c r="AR1" s="11"/>
      <c r="AV1" s="11"/>
      <c r="AW1" s="11"/>
      <c r="AX1" s="11"/>
      <c r="AY1" s="11"/>
      <c r="AZ1" s="11"/>
      <c r="BD1" s="11"/>
      <c r="BE1" s="11"/>
      <c r="BF1" s="11"/>
      <c r="BG1" s="11"/>
      <c r="BH1" s="11"/>
      <c r="BL1" s="11"/>
      <c r="BM1" s="11"/>
      <c r="BN1" s="11"/>
      <c r="BO1" s="11"/>
      <c r="BP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</row>
    <row r="2" spans="1:82" ht="18.75" customHeight="1">
      <c r="A2" s="11"/>
      <c r="B2" s="191" t="s">
        <v>1445</v>
      </c>
      <c r="C2" s="191"/>
      <c r="D2" s="191"/>
      <c r="E2" s="191"/>
      <c r="H2" s="11"/>
      <c r="I2" s="11"/>
      <c r="J2" s="11"/>
      <c r="K2" s="11"/>
      <c r="L2" s="2"/>
      <c r="M2" s="11"/>
      <c r="N2" s="3"/>
      <c r="O2" s="3"/>
      <c r="P2" s="11"/>
      <c r="Q2" s="99"/>
      <c r="R2" s="3"/>
      <c r="S2" s="3"/>
      <c r="T2" s="11"/>
      <c r="V2" s="11"/>
      <c r="W2" s="11"/>
      <c r="X2" s="11"/>
      <c r="Y2" s="99"/>
      <c r="Z2" s="3"/>
      <c r="AA2" s="30"/>
      <c r="AB2" s="11"/>
      <c r="AD2" s="11"/>
      <c r="AE2" s="11"/>
      <c r="AF2" s="11"/>
      <c r="AG2" s="99"/>
      <c r="AH2" s="3"/>
      <c r="AI2" s="30"/>
      <c r="AJ2" s="11"/>
      <c r="AK2" s="11"/>
      <c r="AL2" s="11"/>
      <c r="AM2" s="11"/>
      <c r="AN2" s="11"/>
      <c r="AO2" s="99"/>
      <c r="AP2" s="3"/>
      <c r="AQ2" s="30"/>
      <c r="AR2" s="11"/>
      <c r="AT2" s="11"/>
      <c r="AU2" s="11"/>
      <c r="AV2" s="11"/>
      <c r="AW2" s="99"/>
      <c r="AX2" s="3"/>
      <c r="AY2" s="30"/>
      <c r="AZ2" s="11"/>
      <c r="BB2" s="11"/>
      <c r="BC2" s="11"/>
      <c r="BD2" s="11"/>
      <c r="BE2" s="99"/>
      <c r="BF2" s="3"/>
      <c r="BG2" s="3"/>
      <c r="BH2" s="11"/>
      <c r="BJ2" s="11"/>
      <c r="BK2" s="11"/>
      <c r="BL2" s="11"/>
      <c r="BM2" s="11"/>
      <c r="BN2" s="11"/>
      <c r="BO2" s="11"/>
      <c r="BP2" s="11"/>
      <c r="BR2" s="11"/>
      <c r="BS2"/>
    </row>
    <row r="3" spans="1:82" ht="18.75" customHeight="1">
      <c r="A3" s="11"/>
      <c r="B3" s="11"/>
      <c r="C3" s="11"/>
      <c r="D3" s="11"/>
      <c r="H3" s="11"/>
      <c r="I3" s="11"/>
      <c r="J3" s="11"/>
      <c r="K3" s="11"/>
      <c r="L3" s="2"/>
      <c r="M3" s="11"/>
      <c r="N3" s="3"/>
      <c r="O3" s="3"/>
      <c r="P3" s="11"/>
      <c r="Q3" s="99"/>
      <c r="R3" s="3"/>
      <c r="S3" s="3"/>
      <c r="T3" s="11"/>
      <c r="V3" s="11"/>
      <c r="W3" s="11"/>
      <c r="X3" s="11"/>
      <c r="Y3" s="99"/>
      <c r="Z3" s="3"/>
      <c r="AA3" s="30"/>
      <c r="AB3" s="11"/>
      <c r="AD3" s="11"/>
      <c r="AE3" s="11"/>
      <c r="AF3" s="11"/>
      <c r="AG3" s="99"/>
      <c r="AH3" s="3"/>
      <c r="AI3" s="30"/>
      <c r="AJ3" s="11"/>
      <c r="AK3" s="11"/>
      <c r="AL3" s="11"/>
      <c r="AM3" s="11"/>
      <c r="AN3" s="11"/>
      <c r="AO3" s="99"/>
      <c r="AP3" s="3"/>
      <c r="AQ3" s="30"/>
      <c r="AR3" s="11"/>
      <c r="AT3" s="11"/>
      <c r="AU3" s="11"/>
      <c r="AV3" s="11"/>
      <c r="AW3" s="99"/>
      <c r="AX3" s="3"/>
      <c r="AY3" s="30"/>
      <c r="AZ3" s="11"/>
      <c r="BB3" s="11"/>
      <c r="BC3" s="11"/>
      <c r="BD3" s="11"/>
      <c r="BE3" s="99"/>
      <c r="BF3" s="3"/>
      <c r="BG3" s="3"/>
      <c r="BH3" s="11"/>
      <c r="BJ3" s="11"/>
      <c r="BK3" s="11"/>
      <c r="BL3" s="11"/>
      <c r="BM3" s="11"/>
      <c r="BN3" s="11"/>
      <c r="BO3" s="11"/>
      <c r="BP3" s="11"/>
      <c r="BR3" s="11"/>
      <c r="BS3"/>
    </row>
    <row r="4" spans="1:82" ht="18.75" customHeight="1">
      <c r="A4" s="13"/>
      <c r="B4" s="192" t="s">
        <v>913</v>
      </c>
      <c r="C4" s="192"/>
      <c r="D4" s="115" t="s">
        <v>47</v>
      </c>
      <c r="E4" s="157" t="s">
        <v>48</v>
      </c>
      <c r="H4" s="11"/>
      <c r="I4" s="11"/>
      <c r="J4" s="11"/>
      <c r="K4" s="11"/>
      <c r="L4" s="2"/>
      <c r="M4" s="11"/>
      <c r="N4" s="3"/>
      <c r="O4" s="3"/>
      <c r="P4" s="11"/>
      <c r="Q4" s="99"/>
      <c r="R4" s="3"/>
      <c r="S4" s="3"/>
      <c r="T4" s="11"/>
      <c r="V4" s="11"/>
      <c r="W4" s="11"/>
      <c r="X4" s="11"/>
      <c r="Y4" s="99"/>
      <c r="Z4" s="3"/>
      <c r="AA4" s="30"/>
      <c r="AB4" s="11"/>
      <c r="AD4" s="11"/>
      <c r="AE4" s="11"/>
      <c r="AF4" s="11"/>
      <c r="AG4" s="99"/>
      <c r="AH4" s="3"/>
      <c r="AI4" s="30"/>
      <c r="AJ4" s="11"/>
      <c r="AK4" s="11"/>
      <c r="AL4" s="11"/>
      <c r="AM4" s="11"/>
      <c r="AN4" s="11"/>
      <c r="AO4" s="99"/>
      <c r="AP4" s="3"/>
      <c r="AQ4" s="30"/>
      <c r="AR4" s="11"/>
      <c r="AT4" s="11"/>
      <c r="AU4" s="11"/>
      <c r="AV4" s="11"/>
      <c r="AW4" s="99"/>
      <c r="AX4" s="3"/>
      <c r="AY4" s="30"/>
      <c r="AZ4" s="11"/>
      <c r="BB4" s="11"/>
      <c r="BC4" s="11"/>
      <c r="BD4" s="11"/>
      <c r="BE4" s="99"/>
      <c r="BF4" s="3"/>
      <c r="BG4" s="3"/>
      <c r="BH4" s="11"/>
      <c r="BJ4" s="11"/>
      <c r="BK4" s="11"/>
      <c r="BL4" s="11"/>
      <c r="BM4" s="11"/>
      <c r="BN4" s="11"/>
      <c r="BO4" s="11"/>
      <c r="BP4" s="11"/>
      <c r="BR4" s="11"/>
      <c r="BS4"/>
    </row>
    <row r="5" spans="1:82" ht="18.75" customHeight="1">
      <c r="A5" s="13"/>
      <c r="B5" s="193" t="s">
        <v>52</v>
      </c>
      <c r="C5" s="193"/>
      <c r="D5" s="15">
        <f>+M163</f>
        <v>286424</v>
      </c>
      <c r="E5" s="119">
        <f>D5/$D$13</f>
        <v>0.43994839026787907</v>
      </c>
      <c r="H5" s="11"/>
      <c r="I5" s="11"/>
      <c r="J5" s="11"/>
      <c r="K5" s="11"/>
      <c r="L5" s="2"/>
      <c r="M5" s="11"/>
      <c r="N5" s="3"/>
      <c r="O5" s="3"/>
      <c r="P5" s="11"/>
      <c r="Q5" s="99"/>
      <c r="R5" s="3"/>
      <c r="S5" s="3"/>
      <c r="T5" s="11"/>
      <c r="V5" s="11"/>
      <c r="W5" s="11"/>
      <c r="X5" s="11"/>
      <c r="Y5" s="99"/>
      <c r="Z5" s="3"/>
      <c r="AA5" s="30"/>
      <c r="AB5" s="11"/>
      <c r="AD5" s="11"/>
      <c r="AE5" s="11"/>
      <c r="AF5" s="11"/>
      <c r="AG5" s="99"/>
      <c r="AH5" s="3"/>
      <c r="AI5" s="30"/>
      <c r="AJ5" s="11"/>
      <c r="AK5" s="11"/>
      <c r="AL5" s="11"/>
      <c r="AM5" s="11"/>
      <c r="AN5" s="11"/>
      <c r="AO5" s="99"/>
      <c r="AP5" s="3"/>
      <c r="AQ5" s="30"/>
      <c r="AR5" s="11"/>
      <c r="AT5" s="11"/>
      <c r="AU5" s="11"/>
      <c r="AV5" s="11"/>
      <c r="AW5" s="99"/>
      <c r="AX5" s="3"/>
      <c r="AY5" s="30"/>
      <c r="AZ5" s="11"/>
      <c r="BB5" s="11"/>
      <c r="BC5" s="11"/>
      <c r="BD5" s="11"/>
      <c r="BE5" s="99"/>
      <c r="BF5" s="3"/>
      <c r="BG5" s="3"/>
      <c r="BH5" s="11"/>
      <c r="BJ5" s="11"/>
      <c r="BK5" s="11"/>
      <c r="BL5" s="11"/>
      <c r="BM5" s="11"/>
      <c r="BN5" s="11"/>
      <c r="BO5" s="11"/>
      <c r="BP5" s="11"/>
      <c r="BR5" s="11"/>
      <c r="BS5"/>
    </row>
    <row r="6" spans="1:82" ht="18.75" customHeight="1">
      <c r="A6" s="13"/>
      <c r="B6" s="193" t="s">
        <v>914</v>
      </c>
      <c r="C6" s="193"/>
      <c r="D6" s="15">
        <f>+U99</f>
        <v>28299</v>
      </c>
      <c r="E6" s="119">
        <f t="shared" ref="E6:E13" si="0">D6/$D$13</f>
        <v>4.3467375276480709E-2</v>
      </c>
      <c r="H6" s="11"/>
      <c r="I6" s="11"/>
      <c r="J6" s="11"/>
      <c r="K6" s="11"/>
      <c r="L6" s="2"/>
      <c r="M6" s="11"/>
      <c r="N6" s="3"/>
      <c r="O6" s="3"/>
      <c r="P6" s="11"/>
      <c r="Q6" s="99"/>
      <c r="R6" s="3"/>
      <c r="S6" s="3"/>
      <c r="T6" s="11"/>
      <c r="V6" s="11"/>
      <c r="W6" s="11"/>
      <c r="X6" s="11"/>
      <c r="Y6" s="99"/>
      <c r="Z6" s="3"/>
      <c r="AA6" s="30"/>
      <c r="AB6" s="11"/>
      <c r="AD6" s="11"/>
      <c r="AE6" s="11"/>
      <c r="AF6" s="11"/>
      <c r="AG6" s="99"/>
      <c r="AH6" s="3"/>
      <c r="AI6" s="30"/>
      <c r="AJ6" s="11"/>
      <c r="AK6" s="11"/>
      <c r="AL6" s="11"/>
      <c r="AM6" s="11"/>
      <c r="AN6" s="11"/>
      <c r="AO6" s="99"/>
      <c r="AP6" s="3"/>
      <c r="AQ6" s="30"/>
      <c r="AR6" s="11"/>
      <c r="AT6" s="11"/>
      <c r="AU6" s="11"/>
      <c r="AV6" s="11"/>
      <c r="AW6" s="99"/>
      <c r="AX6" s="3"/>
      <c r="AY6" s="30"/>
      <c r="AZ6" s="11"/>
      <c r="BB6" s="11"/>
      <c r="BC6" s="11"/>
      <c r="BD6" s="11"/>
      <c r="BE6" s="99"/>
      <c r="BF6" s="3"/>
      <c r="BG6" s="3"/>
      <c r="BH6" s="11"/>
      <c r="BJ6" s="11"/>
      <c r="BK6" s="11"/>
      <c r="BL6" s="11"/>
      <c r="BM6" s="11"/>
      <c r="BN6" s="11"/>
      <c r="BO6" s="11"/>
      <c r="BP6" s="11"/>
      <c r="BR6" s="11"/>
      <c r="BS6"/>
    </row>
    <row r="7" spans="1:82" ht="18.75" customHeight="1">
      <c r="A7" s="13"/>
      <c r="B7" s="195" t="s">
        <v>58</v>
      </c>
      <c r="C7" s="196"/>
      <c r="D7" s="15">
        <f>+AC175</f>
        <v>71113</v>
      </c>
      <c r="E7" s="119">
        <f t="shared" si="0"/>
        <v>0.10922984762840993</v>
      </c>
      <c r="H7" s="11"/>
      <c r="I7" s="11"/>
      <c r="J7" s="11"/>
      <c r="K7" s="11"/>
      <c r="L7" s="2"/>
      <c r="M7" s="11"/>
      <c r="N7" s="3"/>
      <c r="O7" s="3"/>
      <c r="P7" s="11"/>
      <c r="Q7" s="99"/>
      <c r="R7" s="3"/>
      <c r="S7" s="3"/>
      <c r="T7" s="11"/>
      <c r="V7" s="11"/>
      <c r="W7" s="11"/>
      <c r="X7" s="11"/>
      <c r="Y7" s="99"/>
      <c r="Z7" s="3"/>
      <c r="AA7" s="30"/>
      <c r="AB7" s="11"/>
      <c r="AD7" s="11"/>
      <c r="AE7" s="11"/>
      <c r="AF7" s="11"/>
      <c r="AG7" s="99"/>
      <c r="AH7" s="3"/>
      <c r="AI7" s="30"/>
      <c r="AJ7" s="11"/>
      <c r="AK7" s="11"/>
      <c r="AL7" s="11"/>
      <c r="AM7" s="11"/>
      <c r="AN7" s="11"/>
      <c r="AO7" s="99"/>
      <c r="AP7" s="3"/>
      <c r="AQ7" s="30"/>
      <c r="AR7" s="11"/>
      <c r="AT7" s="11"/>
      <c r="AU7" s="11"/>
      <c r="AV7" s="11"/>
      <c r="AW7" s="99"/>
      <c r="AX7" s="3"/>
      <c r="AY7" s="30"/>
      <c r="AZ7" s="11"/>
      <c r="BB7" s="11"/>
      <c r="BC7" s="11"/>
      <c r="BD7" s="11"/>
      <c r="BE7" s="99"/>
      <c r="BF7" s="3"/>
      <c r="BG7" s="3"/>
      <c r="BH7" s="11"/>
      <c r="BJ7" s="11"/>
      <c r="BK7" s="11"/>
      <c r="BL7" s="11"/>
      <c r="BM7" s="11"/>
      <c r="BN7" s="11"/>
      <c r="BO7" s="11"/>
      <c r="BP7" s="11"/>
      <c r="BR7" s="11"/>
      <c r="BS7"/>
    </row>
    <row r="8" spans="1:82" ht="18.75" customHeight="1">
      <c r="A8" s="13"/>
      <c r="B8" s="195" t="s">
        <v>79</v>
      </c>
      <c r="C8" s="196"/>
      <c r="D8" s="15">
        <f>+AK39</f>
        <v>10324</v>
      </c>
      <c r="E8" s="119">
        <f t="shared" si="0"/>
        <v>1.5857704595723766E-2</v>
      </c>
      <c r="H8" s="11"/>
      <c r="I8" s="11"/>
      <c r="J8" s="11"/>
      <c r="K8" s="11"/>
      <c r="L8" s="2"/>
      <c r="M8" s="11"/>
      <c r="N8" s="3"/>
      <c r="O8" s="3"/>
      <c r="P8" s="11"/>
      <c r="Q8" s="99"/>
      <c r="R8" s="3"/>
      <c r="S8" s="3"/>
      <c r="T8" s="11"/>
      <c r="V8" s="11"/>
      <c r="W8" s="11"/>
      <c r="X8" s="11"/>
      <c r="Y8" s="99"/>
      <c r="Z8" s="3"/>
      <c r="AA8" s="30"/>
      <c r="AB8" s="11"/>
      <c r="AD8" s="11"/>
      <c r="AE8" s="11"/>
      <c r="AF8" s="11"/>
      <c r="AG8" s="99"/>
      <c r="AH8" s="3"/>
      <c r="AI8" s="30"/>
      <c r="AJ8" s="11"/>
      <c r="AK8" s="11"/>
      <c r="AL8" s="11"/>
      <c r="AM8" s="11"/>
      <c r="AN8" s="11"/>
      <c r="AO8" s="99"/>
      <c r="AP8" s="3"/>
      <c r="AQ8" s="30"/>
      <c r="AR8" s="11"/>
      <c r="AT8" s="11"/>
      <c r="AU8" s="11"/>
      <c r="AV8" s="11"/>
      <c r="AW8" s="99"/>
      <c r="AX8" s="3"/>
      <c r="AY8" s="30"/>
      <c r="AZ8" s="11"/>
      <c r="BB8" s="11"/>
      <c r="BC8" s="11"/>
      <c r="BD8" s="11"/>
      <c r="BE8" s="99"/>
      <c r="BF8" s="3"/>
      <c r="BG8" s="3"/>
      <c r="BH8" s="11"/>
      <c r="BJ8" s="11"/>
      <c r="BK8" s="11"/>
      <c r="BL8" s="11"/>
      <c r="BM8" s="11"/>
      <c r="BN8" s="11"/>
      <c r="BO8" s="11"/>
      <c r="BP8" s="11"/>
      <c r="BR8" s="11"/>
      <c r="BS8"/>
    </row>
    <row r="9" spans="1:82" ht="18.75" customHeight="1">
      <c r="A9" s="13"/>
      <c r="B9" s="193" t="s">
        <v>61</v>
      </c>
      <c r="C9" s="193"/>
      <c r="D9" s="15">
        <f>+AS109</f>
        <v>31851</v>
      </c>
      <c r="E9" s="119">
        <f t="shared" si="0"/>
        <v>4.8923261243548781E-2</v>
      </c>
      <c r="H9" s="11"/>
      <c r="I9" s="11"/>
      <c r="J9" s="11"/>
      <c r="K9" s="11"/>
      <c r="L9" s="2"/>
      <c r="M9" s="11"/>
      <c r="N9" s="3"/>
      <c r="O9" s="3"/>
      <c r="P9" s="11"/>
      <c r="Q9" s="99"/>
      <c r="R9" s="3"/>
      <c r="S9" s="3"/>
      <c r="T9" s="11"/>
      <c r="V9" s="11"/>
      <c r="W9" s="11"/>
      <c r="X9" s="11"/>
      <c r="Y9" s="99"/>
      <c r="Z9" s="3"/>
      <c r="AA9" s="30"/>
      <c r="AB9" s="11"/>
      <c r="AD9" s="11"/>
      <c r="AE9" s="11"/>
      <c r="AF9" s="11"/>
      <c r="AG9" s="99"/>
      <c r="AH9" s="3"/>
      <c r="AI9" s="30"/>
      <c r="AJ9" s="11"/>
      <c r="AK9" s="11"/>
      <c r="AL9" s="11"/>
      <c r="AM9" s="11"/>
      <c r="AN9" s="11"/>
      <c r="AO9" s="99"/>
      <c r="AP9" s="3"/>
      <c r="AQ9" s="30"/>
      <c r="AR9" s="11"/>
      <c r="AT9" s="11"/>
      <c r="AU9" s="11"/>
      <c r="AV9" s="11"/>
      <c r="AW9" s="99"/>
      <c r="AX9" s="3"/>
      <c r="AY9" s="30"/>
      <c r="AZ9" s="11"/>
      <c r="BB9" s="11"/>
      <c r="BC9" s="11"/>
      <c r="BD9" s="11"/>
      <c r="BE9" s="99"/>
      <c r="BF9" s="3"/>
      <c r="BG9" s="3"/>
      <c r="BH9" s="11"/>
      <c r="BJ9" s="11"/>
      <c r="BK9" s="11"/>
      <c r="BL9" s="11"/>
      <c r="BM9" s="11"/>
      <c r="BN9" s="11"/>
      <c r="BO9" s="11"/>
      <c r="BP9" s="11"/>
      <c r="BR9" s="11"/>
      <c r="BS9"/>
    </row>
    <row r="10" spans="1:82" ht="18.75" customHeight="1">
      <c r="A10" s="13"/>
      <c r="B10" s="195" t="s">
        <v>64</v>
      </c>
      <c r="C10" s="196"/>
      <c r="D10" s="15">
        <f>+BA134</f>
        <v>55674</v>
      </c>
      <c r="E10" s="119">
        <f t="shared" si="0"/>
        <v>8.5515482919636274E-2</v>
      </c>
      <c r="H10" s="11"/>
      <c r="I10" s="11"/>
      <c r="J10" s="11"/>
      <c r="K10" s="11"/>
      <c r="L10" s="2"/>
      <c r="M10" s="11"/>
      <c r="N10" s="3"/>
      <c r="O10" s="3"/>
      <c r="P10" s="11"/>
      <c r="Q10" s="99"/>
      <c r="R10" s="3"/>
      <c r="S10" s="3"/>
      <c r="T10" s="11"/>
      <c r="V10" s="11"/>
      <c r="W10" s="11"/>
      <c r="X10" s="11"/>
      <c r="Y10" s="99"/>
      <c r="Z10" s="3"/>
      <c r="AA10" s="30"/>
      <c r="AB10" s="11"/>
      <c r="AD10" s="11"/>
      <c r="AE10" s="11"/>
      <c r="AF10" s="11"/>
      <c r="AG10" s="99"/>
      <c r="AH10" s="3"/>
      <c r="AI10" s="30"/>
      <c r="AJ10" s="11"/>
      <c r="AK10" s="11"/>
      <c r="AL10" s="11"/>
      <c r="AM10" s="11"/>
      <c r="AN10" s="11"/>
      <c r="AO10" s="99"/>
      <c r="AP10" s="3"/>
      <c r="AQ10" s="30"/>
      <c r="AR10" s="11"/>
      <c r="AT10" s="11"/>
      <c r="AU10" s="11"/>
      <c r="AV10" s="11"/>
      <c r="AW10" s="99"/>
      <c r="AX10" s="3"/>
      <c r="AY10" s="30"/>
      <c r="AZ10" s="11"/>
      <c r="BB10" s="11"/>
      <c r="BC10" s="11"/>
      <c r="BD10" s="11"/>
      <c r="BE10" s="99"/>
      <c r="BF10" s="3"/>
      <c r="BG10" s="3"/>
      <c r="BH10" s="11"/>
      <c r="BJ10" s="11"/>
      <c r="BK10" s="11"/>
      <c r="BL10" s="11"/>
      <c r="BM10" s="11"/>
      <c r="BN10" s="11"/>
      <c r="BO10" s="11"/>
      <c r="BP10" s="11"/>
      <c r="BR10" s="11"/>
      <c r="BS10"/>
    </row>
    <row r="11" spans="1:82" ht="18.75" customHeight="1">
      <c r="A11" s="13"/>
      <c r="B11" s="193" t="s">
        <v>72</v>
      </c>
      <c r="C11" s="193"/>
      <c r="D11" s="15">
        <f>+BI208</f>
        <v>98705</v>
      </c>
      <c r="E11" s="119">
        <f t="shared" si="0"/>
        <v>0.1516112681248464</v>
      </c>
      <c r="H11" s="11"/>
      <c r="I11" s="11"/>
      <c r="J11" s="11"/>
      <c r="K11" s="11"/>
      <c r="L11" s="2"/>
      <c r="M11" s="11"/>
      <c r="N11" s="3"/>
      <c r="O11" s="3"/>
      <c r="P11" s="11"/>
      <c r="Q11" s="99"/>
      <c r="R11" s="3"/>
      <c r="S11" s="3"/>
      <c r="T11" s="11"/>
      <c r="V11" s="11"/>
      <c r="W11" s="11"/>
      <c r="X11" s="11"/>
      <c r="Y11" s="99"/>
      <c r="Z11" s="3"/>
      <c r="AA11" s="30"/>
      <c r="AB11" s="11"/>
      <c r="AD11" s="11"/>
      <c r="AE11" s="11"/>
      <c r="AF11" s="11"/>
      <c r="AG11" s="99"/>
      <c r="AH11" s="3"/>
      <c r="AI11" s="30"/>
      <c r="AJ11" s="11"/>
      <c r="AK11" s="11"/>
      <c r="AL11" s="11"/>
      <c r="AM11" s="11"/>
      <c r="AN11" s="11"/>
      <c r="AO11" s="99"/>
      <c r="AP11" s="3"/>
      <c r="AQ11" s="30"/>
      <c r="AR11" s="11"/>
      <c r="AT11" s="11"/>
      <c r="AU11" s="11"/>
      <c r="AV11" s="11"/>
      <c r="AW11" s="99"/>
      <c r="AX11" s="3"/>
      <c r="AY11" s="30"/>
      <c r="AZ11" s="11"/>
      <c r="BB11" s="11"/>
      <c r="BC11" s="11"/>
      <c r="BD11" s="11"/>
      <c r="BE11" s="99"/>
      <c r="BF11" s="3"/>
      <c r="BG11" s="3"/>
      <c r="BH11" s="11"/>
      <c r="BJ11" s="11"/>
      <c r="BK11" s="11"/>
      <c r="BL11" s="11"/>
      <c r="BM11" s="11"/>
      <c r="BN11" s="11"/>
      <c r="BO11" s="11"/>
      <c r="BP11" s="11"/>
      <c r="BR11" s="11"/>
      <c r="BS11"/>
    </row>
    <row r="12" spans="1:82" ht="18.75" customHeight="1">
      <c r="A12" s="13"/>
      <c r="B12" s="193" t="s">
        <v>56</v>
      </c>
      <c r="C12" s="193"/>
      <c r="D12" s="15">
        <f>+BQ86</f>
        <v>68650</v>
      </c>
      <c r="E12" s="119">
        <f t="shared" si="0"/>
        <v>0.10544666994347505</v>
      </c>
      <c r="H12" s="11"/>
      <c r="I12" s="11"/>
      <c r="J12" s="11"/>
      <c r="K12" s="11"/>
      <c r="L12" s="2"/>
      <c r="M12" s="11"/>
      <c r="N12" s="3"/>
      <c r="O12" s="3"/>
      <c r="P12" s="11"/>
      <c r="Q12" s="99"/>
      <c r="R12" s="3"/>
      <c r="S12" s="3"/>
      <c r="T12" s="11"/>
      <c r="V12" s="11"/>
      <c r="W12" s="11"/>
      <c r="X12" s="11"/>
      <c r="Y12" s="99"/>
      <c r="Z12" s="3"/>
      <c r="AA12" s="30"/>
      <c r="AB12" s="11"/>
      <c r="AD12" s="11"/>
      <c r="AE12" s="11"/>
      <c r="AF12" s="11"/>
      <c r="AG12" s="99"/>
      <c r="AH12" s="3"/>
      <c r="AI12" s="30"/>
      <c r="AJ12" s="11"/>
      <c r="AK12" s="11"/>
      <c r="AL12" s="11"/>
      <c r="AM12" s="11"/>
      <c r="AN12" s="11"/>
      <c r="AO12" s="99"/>
      <c r="AP12" s="3"/>
      <c r="AQ12" s="30"/>
      <c r="AR12" s="11"/>
      <c r="AT12" s="11"/>
      <c r="AU12" s="11"/>
      <c r="AV12" s="11"/>
      <c r="AW12" s="99"/>
      <c r="AX12" s="3"/>
      <c r="AY12" s="30"/>
      <c r="AZ12" s="11"/>
      <c r="BB12" s="11"/>
      <c r="BC12" s="11"/>
      <c r="BD12" s="11"/>
      <c r="BE12" s="99"/>
      <c r="BF12" s="3"/>
      <c r="BG12" s="3"/>
      <c r="BH12" s="11"/>
      <c r="BJ12" s="11"/>
      <c r="BK12" s="11"/>
      <c r="BL12" s="11"/>
      <c r="BM12" s="11"/>
      <c r="BN12" s="11"/>
      <c r="BO12" s="11"/>
      <c r="BP12" s="11"/>
      <c r="BR12" s="11"/>
      <c r="BS12"/>
    </row>
    <row r="13" spans="1:82" ht="18.75" customHeight="1">
      <c r="A13" s="13"/>
      <c r="B13" s="194" t="s">
        <v>42</v>
      </c>
      <c r="C13" s="194"/>
      <c r="D13" s="14">
        <f>SUM(D5:D12)</f>
        <v>651040</v>
      </c>
      <c r="E13" s="117">
        <f t="shared" si="0"/>
        <v>1</v>
      </c>
      <c r="H13" s="11"/>
      <c r="I13" s="11"/>
      <c r="J13" s="11"/>
      <c r="K13" s="11"/>
      <c r="L13" s="2"/>
      <c r="M13" s="11"/>
      <c r="N13" s="3"/>
      <c r="O13" s="3"/>
      <c r="P13" s="11"/>
      <c r="Q13" s="99"/>
      <c r="R13" s="3"/>
      <c r="S13" s="3"/>
      <c r="T13" s="11"/>
      <c r="V13" s="11"/>
      <c r="W13" s="11"/>
      <c r="X13" s="11"/>
      <c r="Y13" s="99"/>
      <c r="Z13" s="3"/>
      <c r="AA13" s="30"/>
      <c r="AB13" s="11"/>
      <c r="AD13" s="11"/>
      <c r="AE13" s="11"/>
      <c r="AF13" s="11"/>
      <c r="AG13" s="99"/>
      <c r="AH13" s="3"/>
      <c r="AI13" s="30"/>
      <c r="AJ13" s="11"/>
      <c r="AK13" s="11"/>
      <c r="AL13" s="11"/>
      <c r="AM13" s="11"/>
      <c r="AN13" s="11"/>
      <c r="AO13" s="99"/>
      <c r="AP13" s="3"/>
      <c r="AQ13" s="30"/>
      <c r="AR13" s="11"/>
      <c r="AT13" s="11"/>
      <c r="AU13" s="11"/>
      <c r="AV13" s="11"/>
      <c r="AW13" s="99"/>
      <c r="AX13" s="3"/>
      <c r="AY13" s="30"/>
      <c r="AZ13" s="11"/>
      <c r="BB13" s="11"/>
      <c r="BC13" s="11"/>
      <c r="BD13" s="11"/>
      <c r="BE13" s="99"/>
      <c r="BF13" s="3"/>
      <c r="BG13" s="3"/>
      <c r="BH13" s="11"/>
      <c r="BJ13" s="11"/>
      <c r="BK13" s="11"/>
      <c r="BL13" s="11"/>
      <c r="BM13" s="11"/>
      <c r="BN13" s="11"/>
      <c r="BO13" s="11"/>
      <c r="BP13" s="11"/>
      <c r="BR13" s="11"/>
      <c r="BS13"/>
    </row>
    <row r="14" spans="1:82" ht="18.75" customHeight="1">
      <c r="A14" s="11"/>
      <c r="B14" s="11"/>
      <c r="C14" s="11"/>
      <c r="D14" s="11"/>
      <c r="H14" s="11"/>
      <c r="I14" s="11"/>
      <c r="J14" s="11"/>
      <c r="K14" s="99"/>
      <c r="L14" s="11"/>
      <c r="M14" s="11"/>
      <c r="N14" s="2"/>
      <c r="O14" s="11"/>
      <c r="P14" s="11"/>
      <c r="Q14" s="11"/>
      <c r="R14" s="11"/>
      <c r="S14" s="99"/>
      <c r="T14" s="3"/>
      <c r="V14" s="11"/>
      <c r="W14" s="11"/>
      <c r="X14" s="11"/>
      <c r="Y14" s="11"/>
      <c r="Z14" s="11"/>
      <c r="AA14" s="99"/>
      <c r="AB14" s="3"/>
      <c r="AC14" s="130"/>
      <c r="AD14" s="11"/>
      <c r="AE14" s="11"/>
      <c r="AF14" s="11"/>
      <c r="AG14" s="11"/>
      <c r="AH14" s="11"/>
      <c r="AI14" s="99"/>
      <c r="AJ14" s="3"/>
      <c r="AK14" s="30"/>
      <c r="AL14" s="11"/>
      <c r="AM14" s="11"/>
      <c r="AN14" s="11"/>
      <c r="AO14" s="11"/>
      <c r="AP14" s="11"/>
      <c r="AQ14" s="99"/>
      <c r="AR14" s="3"/>
      <c r="AS14" s="130"/>
      <c r="AT14" s="11"/>
      <c r="AU14" s="11"/>
      <c r="AV14" s="11"/>
      <c r="AW14" s="11"/>
      <c r="AX14" s="11"/>
      <c r="AY14" s="99"/>
      <c r="AZ14" s="3"/>
      <c r="BA14" s="130"/>
      <c r="BB14" s="11"/>
      <c r="BC14" s="11"/>
      <c r="BD14" s="11"/>
      <c r="BE14" s="11"/>
      <c r="BF14" s="11"/>
      <c r="BG14" s="99"/>
      <c r="BH14" s="3"/>
      <c r="BJ14" s="11"/>
      <c r="BK14" s="11"/>
      <c r="BL14" s="11"/>
      <c r="BM14" s="11"/>
      <c r="BN14" s="11"/>
      <c r="BO14" s="11"/>
      <c r="BP14" s="11"/>
      <c r="BR14" s="11"/>
      <c r="BS14" s="11"/>
      <c r="BT14" s="11"/>
    </row>
    <row r="15" spans="1:82" ht="18.75" customHeight="1">
      <c r="A15" s="11"/>
      <c r="B15" s="11"/>
      <c r="C15" s="11"/>
      <c r="D15" s="99"/>
      <c r="H15" s="11"/>
      <c r="I15" s="11"/>
      <c r="J15" s="105"/>
      <c r="K15" s="105"/>
      <c r="L15" s="105"/>
      <c r="N15" s="11"/>
      <c r="O15" s="11"/>
      <c r="Q15" s="11"/>
      <c r="R15" s="11"/>
      <c r="S15" s="11"/>
      <c r="T15" s="11"/>
      <c r="X15" s="11"/>
      <c r="Y15" s="11"/>
      <c r="Z15" s="11"/>
      <c r="AA15" s="11"/>
      <c r="AB15" s="11"/>
      <c r="AF15" s="11"/>
      <c r="AG15" s="11"/>
      <c r="AH15" s="11"/>
      <c r="AI15" s="11"/>
      <c r="AJ15" s="11"/>
      <c r="AN15" s="11"/>
      <c r="AO15" s="11"/>
      <c r="AP15" s="11"/>
      <c r="AQ15" s="11"/>
      <c r="AR15" s="11"/>
      <c r="AV15" s="11"/>
      <c r="AW15" s="11"/>
      <c r="AX15" s="11"/>
      <c r="AY15" s="11"/>
      <c r="AZ15" s="11"/>
      <c r="BD15" s="11"/>
      <c r="BE15" s="11"/>
      <c r="BF15" s="11"/>
      <c r="BG15" s="11"/>
      <c r="BH15" s="11"/>
      <c r="BL15" s="11"/>
      <c r="BM15" s="11"/>
      <c r="BN15" s="11"/>
      <c r="BO15" s="11"/>
      <c r="BP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</row>
    <row r="16" spans="1:82" ht="18.75" customHeight="1">
      <c r="A16" s="11"/>
      <c r="B16" s="11"/>
      <c r="C16" s="11"/>
      <c r="D16" s="11"/>
      <c r="H16" s="11"/>
      <c r="I16" s="11"/>
      <c r="J16" s="105"/>
      <c r="K16" s="105"/>
      <c r="L16" s="105"/>
      <c r="N16" s="11"/>
      <c r="O16" s="11"/>
      <c r="Q16" s="11"/>
      <c r="R16" s="11"/>
      <c r="S16" s="11"/>
      <c r="T16" s="11"/>
      <c r="X16" s="11"/>
      <c r="Y16" s="11"/>
      <c r="Z16" s="11"/>
      <c r="AA16" s="11"/>
      <c r="AB16" s="11"/>
      <c r="AF16" s="11"/>
      <c r="AG16" s="11"/>
      <c r="AH16" s="11"/>
      <c r="AI16" s="11"/>
      <c r="AJ16" s="11"/>
      <c r="AN16" s="11"/>
      <c r="AO16" s="11"/>
      <c r="AP16" s="11"/>
      <c r="AQ16" s="11"/>
      <c r="AR16" s="11"/>
      <c r="AV16" s="11"/>
      <c r="AW16" s="11"/>
      <c r="AX16" s="11"/>
      <c r="AY16" s="11"/>
      <c r="AZ16" s="11"/>
      <c r="BD16" s="11"/>
      <c r="BE16" s="11"/>
      <c r="BF16" s="11"/>
      <c r="BG16" s="11"/>
      <c r="BH16" s="11"/>
      <c r="BL16" s="11"/>
      <c r="BM16" s="11"/>
      <c r="BN16" s="11"/>
      <c r="BO16" s="11"/>
      <c r="BP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</row>
    <row r="17" spans="1:71" ht="18.75" customHeight="1">
      <c r="A17" s="191" t="s">
        <v>1454</v>
      </c>
      <c r="B17" s="191"/>
      <c r="C17" s="191"/>
      <c r="D17" s="191"/>
      <c r="E17" s="191"/>
      <c r="F17" s="191"/>
      <c r="G17" s="191"/>
      <c r="H17" s="11"/>
      <c r="I17" s="191" t="s">
        <v>915</v>
      </c>
      <c r="J17" s="191"/>
      <c r="K17" s="191"/>
      <c r="L17" s="191"/>
      <c r="M17" s="191"/>
      <c r="N17" s="191"/>
      <c r="O17" s="191"/>
      <c r="Q17" s="191" t="s">
        <v>1449</v>
      </c>
      <c r="R17" s="191"/>
      <c r="S17" s="191"/>
      <c r="T17" s="191"/>
      <c r="U17" s="191"/>
      <c r="V17" s="191"/>
      <c r="W17" s="191"/>
      <c r="Y17" s="191" t="s">
        <v>917</v>
      </c>
      <c r="Z17" s="191"/>
      <c r="AA17" s="191"/>
      <c r="AB17" s="191"/>
      <c r="AC17" s="191"/>
      <c r="AD17" s="191"/>
      <c r="AE17" s="191"/>
      <c r="AG17" s="191" t="s">
        <v>918</v>
      </c>
      <c r="AH17" s="191"/>
      <c r="AI17" s="191"/>
      <c r="AJ17" s="191"/>
      <c r="AK17" s="191"/>
      <c r="AL17" s="191"/>
      <c r="AM17" s="191"/>
      <c r="AO17" s="191" t="s">
        <v>919</v>
      </c>
      <c r="AP17" s="191"/>
      <c r="AQ17" s="191"/>
      <c r="AR17" s="191"/>
      <c r="AS17" s="191"/>
      <c r="AT17" s="191"/>
      <c r="AU17" s="191"/>
      <c r="AW17" s="191" t="s">
        <v>920</v>
      </c>
      <c r="AX17" s="191"/>
      <c r="AY17" s="191"/>
      <c r="AZ17" s="191"/>
      <c r="BA17" s="191"/>
      <c r="BB17" s="191"/>
      <c r="BC17" s="191"/>
      <c r="BD17" s="191" t="s">
        <v>921</v>
      </c>
      <c r="BE17" s="191"/>
      <c r="BF17" s="191" t="s">
        <v>916</v>
      </c>
      <c r="BG17" s="191"/>
      <c r="BH17" s="191"/>
      <c r="BI17" s="191"/>
      <c r="BL17" s="191" t="s">
        <v>922</v>
      </c>
      <c r="BM17" s="191"/>
      <c r="BN17" s="191" t="s">
        <v>916</v>
      </c>
      <c r="BO17" s="191"/>
      <c r="BP17" s="191"/>
      <c r="BQ17" s="191"/>
    </row>
    <row r="18" spans="1:71" ht="18.75" customHeight="1">
      <c r="A18" s="189" t="s">
        <v>923</v>
      </c>
      <c r="B18" s="189"/>
      <c r="C18" s="189"/>
      <c r="D18" s="189"/>
      <c r="E18" s="189"/>
      <c r="F18" s="189"/>
      <c r="G18" s="126"/>
      <c r="H18" s="11"/>
      <c r="I18" s="189" t="s">
        <v>923</v>
      </c>
      <c r="J18" s="189"/>
      <c r="K18" s="189"/>
      <c r="L18" s="189"/>
      <c r="M18" s="189"/>
      <c r="N18" s="189"/>
      <c r="O18" s="189"/>
      <c r="Q18" s="171" t="s">
        <v>923</v>
      </c>
      <c r="R18" s="171"/>
      <c r="S18" s="171"/>
      <c r="T18" s="171"/>
      <c r="U18" s="171"/>
      <c r="V18" s="171"/>
      <c r="W18" s="171"/>
      <c r="X18" s="171" t="s">
        <v>923</v>
      </c>
      <c r="Y18" s="171"/>
      <c r="Z18" s="171"/>
      <c r="AA18" s="171"/>
      <c r="AB18" s="171"/>
      <c r="AC18" s="171"/>
      <c r="AD18" s="171"/>
      <c r="AE18" s="171"/>
      <c r="AF18" s="171" t="s">
        <v>923</v>
      </c>
      <c r="AG18" s="171"/>
      <c r="AH18" s="171"/>
      <c r="AI18" s="171"/>
      <c r="AJ18" s="171"/>
      <c r="AK18" s="171"/>
      <c r="AL18" s="171"/>
      <c r="AM18" s="171"/>
      <c r="AO18" s="189" t="s">
        <v>923</v>
      </c>
      <c r="AP18" s="189"/>
      <c r="AQ18" s="189"/>
      <c r="AR18" s="189"/>
      <c r="AS18" s="189"/>
      <c r="AT18" s="189"/>
      <c r="AU18" s="189"/>
      <c r="AW18" s="189" t="s">
        <v>923</v>
      </c>
      <c r="AX18" s="189"/>
      <c r="AY18" s="189"/>
      <c r="AZ18" s="189"/>
      <c r="BA18" s="189"/>
      <c r="BB18" s="189"/>
      <c r="BC18" s="189"/>
      <c r="BD18" s="171" t="s">
        <v>923</v>
      </c>
      <c r="BE18" s="189"/>
      <c r="BF18" s="189"/>
      <c r="BG18" s="189"/>
      <c r="BH18" s="189"/>
      <c r="BI18" s="189"/>
      <c r="BL18" s="171" t="s">
        <v>923</v>
      </c>
      <c r="BM18" s="189"/>
      <c r="BN18" s="189"/>
      <c r="BO18" s="189"/>
      <c r="BP18" s="189"/>
      <c r="BQ18" s="189"/>
    </row>
    <row r="19" spans="1:71" ht="18.75" customHeight="1">
      <c r="A19" s="160" t="s">
        <v>44</v>
      </c>
      <c r="B19" s="161" t="s">
        <v>45</v>
      </c>
      <c r="C19" s="161" t="s">
        <v>1981</v>
      </c>
      <c r="D19" s="161" t="s">
        <v>46</v>
      </c>
      <c r="E19" s="158" t="s">
        <v>47</v>
      </c>
      <c r="F19" s="162" t="s">
        <v>48</v>
      </c>
      <c r="G19" s="162" t="s">
        <v>49</v>
      </c>
      <c r="H19" s="11"/>
      <c r="I19" s="120" t="s">
        <v>44</v>
      </c>
      <c r="J19" s="121" t="s">
        <v>45</v>
      </c>
      <c r="K19" s="121" t="s">
        <v>1981</v>
      </c>
      <c r="L19" s="121" t="s">
        <v>46</v>
      </c>
      <c r="M19" s="128" t="s">
        <v>47</v>
      </c>
      <c r="N19" s="122" t="s">
        <v>48</v>
      </c>
      <c r="O19" s="122" t="s">
        <v>49</v>
      </c>
      <c r="P19" s="129"/>
      <c r="Q19" s="120" t="s">
        <v>44</v>
      </c>
      <c r="R19" s="121" t="s">
        <v>45</v>
      </c>
      <c r="S19" s="121" t="s">
        <v>1981</v>
      </c>
      <c r="T19" s="121" t="s">
        <v>46</v>
      </c>
      <c r="U19" s="128" t="s">
        <v>47</v>
      </c>
      <c r="V19" s="122" t="s">
        <v>48</v>
      </c>
      <c r="W19" s="122" t="s">
        <v>49</v>
      </c>
      <c r="X19" s="35"/>
      <c r="Y19" s="120" t="s">
        <v>44</v>
      </c>
      <c r="Z19" s="121" t="s">
        <v>45</v>
      </c>
      <c r="AA19" s="121" t="s">
        <v>1981</v>
      </c>
      <c r="AB19" s="121" t="s">
        <v>46</v>
      </c>
      <c r="AC19" s="128" t="s">
        <v>47</v>
      </c>
      <c r="AD19" s="122" t="s">
        <v>48</v>
      </c>
      <c r="AE19" s="122" t="s">
        <v>49</v>
      </c>
      <c r="AF19" s="35"/>
      <c r="AG19" s="120" t="s">
        <v>44</v>
      </c>
      <c r="AH19" s="121" t="s">
        <v>45</v>
      </c>
      <c r="AI19" s="121" t="s">
        <v>1981</v>
      </c>
      <c r="AJ19" s="121" t="s">
        <v>46</v>
      </c>
      <c r="AK19" s="128" t="s">
        <v>47</v>
      </c>
      <c r="AL19" s="122" t="s">
        <v>48</v>
      </c>
      <c r="AM19" s="122" t="s">
        <v>49</v>
      </c>
      <c r="AN19" s="35"/>
      <c r="AO19" s="120" t="s">
        <v>44</v>
      </c>
      <c r="AP19" s="121" t="s">
        <v>45</v>
      </c>
      <c r="AQ19" s="121" t="s">
        <v>1981</v>
      </c>
      <c r="AR19" s="121" t="s">
        <v>46</v>
      </c>
      <c r="AS19" s="128" t="s">
        <v>47</v>
      </c>
      <c r="AT19" s="122" t="s">
        <v>48</v>
      </c>
      <c r="AU19" s="122" t="s">
        <v>49</v>
      </c>
      <c r="AV19" s="35"/>
      <c r="AW19" s="120" t="s">
        <v>44</v>
      </c>
      <c r="AX19" s="121" t="s">
        <v>45</v>
      </c>
      <c r="AY19" s="121" t="s">
        <v>1981</v>
      </c>
      <c r="AZ19" s="121" t="s">
        <v>46</v>
      </c>
      <c r="BA19" s="128" t="s">
        <v>47</v>
      </c>
      <c r="BB19" s="122" t="s">
        <v>48</v>
      </c>
      <c r="BC19" s="122" t="s">
        <v>49</v>
      </c>
      <c r="BD19" s="2"/>
      <c r="BE19" s="120" t="s">
        <v>44</v>
      </c>
      <c r="BF19" s="121" t="s">
        <v>45</v>
      </c>
      <c r="BG19" s="121" t="s">
        <v>1981</v>
      </c>
      <c r="BH19" s="121" t="s">
        <v>46</v>
      </c>
      <c r="BI19" s="128" t="s">
        <v>47</v>
      </c>
      <c r="BJ19" s="122" t="s">
        <v>48</v>
      </c>
      <c r="BK19" s="122" t="s">
        <v>49</v>
      </c>
      <c r="BL19" s="2"/>
      <c r="BM19" s="120" t="s">
        <v>44</v>
      </c>
      <c r="BN19" s="121" t="s">
        <v>45</v>
      </c>
      <c r="BO19" s="121" t="s">
        <v>1981</v>
      </c>
      <c r="BP19" s="121" t="s">
        <v>46</v>
      </c>
      <c r="BQ19" s="128" t="s">
        <v>47</v>
      </c>
      <c r="BR19" s="122" t="s">
        <v>48</v>
      </c>
      <c r="BS19" s="122" t="s">
        <v>49</v>
      </c>
    </row>
    <row r="20" spans="1:71" ht="18.75" customHeight="1">
      <c r="A20" s="148">
        <v>1</v>
      </c>
      <c r="B20" s="148" t="s">
        <v>1468</v>
      </c>
      <c r="C20" s="148" t="s">
        <v>1473</v>
      </c>
      <c r="D20" s="148" t="s">
        <v>1473</v>
      </c>
      <c r="E20" s="167">
        <v>117031</v>
      </c>
      <c r="F20" s="153">
        <f t="shared" ref="F20:F83" si="1">E20/$E$873</f>
        <v>0.17976007618579504</v>
      </c>
      <c r="G20" s="153">
        <f>+F20</f>
        <v>0.17976007618579504</v>
      </c>
      <c r="H20" s="11"/>
      <c r="I20" s="148">
        <v>1</v>
      </c>
      <c r="J20" s="148" t="s">
        <v>1468</v>
      </c>
      <c r="K20" s="148" t="s">
        <v>1473</v>
      </c>
      <c r="L20" s="148" t="s">
        <v>1473</v>
      </c>
      <c r="M20" s="167">
        <v>117031</v>
      </c>
      <c r="N20" s="145">
        <f t="shared" ref="N20:N51" si="2">M20/$M$163</f>
        <v>0.40859355361282573</v>
      </c>
      <c r="O20" s="145">
        <f>+N20</f>
        <v>0.40859355361282573</v>
      </c>
      <c r="P20" s="4"/>
      <c r="Q20" s="148">
        <v>1</v>
      </c>
      <c r="R20" s="148" t="s">
        <v>1558</v>
      </c>
      <c r="S20" s="148" t="s">
        <v>2214</v>
      </c>
      <c r="T20" s="148" t="s">
        <v>2214</v>
      </c>
      <c r="U20" s="167">
        <v>4322</v>
      </c>
      <c r="V20" s="145">
        <f t="shared" ref="V20:V51" si="3">U20/$U$99</f>
        <v>0.15272624474363053</v>
      </c>
      <c r="W20" s="145">
        <f>+V20</f>
        <v>0.15272624474363053</v>
      </c>
      <c r="X20" s="29"/>
      <c r="Y20" s="148">
        <v>1</v>
      </c>
      <c r="Z20" s="148" t="s">
        <v>1884</v>
      </c>
      <c r="AA20" s="148" t="s">
        <v>1892</v>
      </c>
      <c r="AB20" s="148" t="s">
        <v>1892</v>
      </c>
      <c r="AC20" s="167">
        <v>18509</v>
      </c>
      <c r="AD20" s="145">
        <f t="shared" ref="AD20:AD51" si="4">AC20/$AC$175</f>
        <v>0.26027589892143488</v>
      </c>
      <c r="AE20" s="145">
        <f>+AD20</f>
        <v>0.26027589892143488</v>
      </c>
      <c r="AF20" s="29"/>
      <c r="AG20" s="148">
        <v>1</v>
      </c>
      <c r="AH20" s="148" t="s">
        <v>1610</v>
      </c>
      <c r="AI20" s="148" t="s">
        <v>1611</v>
      </c>
      <c r="AJ20" s="148" t="s">
        <v>1611</v>
      </c>
      <c r="AK20" s="167">
        <v>2991</v>
      </c>
      <c r="AL20" s="145">
        <f t="shared" ref="AL20:AL38" si="5">AK20/$AK$39</f>
        <v>0.28971328942270436</v>
      </c>
      <c r="AM20" s="145">
        <f>+AL20</f>
        <v>0.28971328942270436</v>
      </c>
      <c r="AN20" s="36"/>
      <c r="AO20" s="148">
        <v>1</v>
      </c>
      <c r="AP20" s="148" t="s">
        <v>1621</v>
      </c>
      <c r="AQ20" s="148" t="s">
        <v>1624</v>
      </c>
      <c r="AR20" s="148" t="s">
        <v>1624</v>
      </c>
      <c r="AS20" s="167">
        <v>12124</v>
      </c>
      <c r="AT20" s="145">
        <f t="shared" ref="AT20:AT51" si="6">AS20/$AS$109</f>
        <v>0.380647389406926</v>
      </c>
      <c r="AU20" s="145">
        <f>+AT20</f>
        <v>0.380647389406926</v>
      </c>
      <c r="AV20" s="36"/>
      <c r="AW20" s="148">
        <v>1</v>
      </c>
      <c r="AX20" s="148" t="s">
        <v>1672</v>
      </c>
      <c r="AY20" s="148" t="s">
        <v>1675</v>
      </c>
      <c r="AZ20" s="148" t="s">
        <v>1675</v>
      </c>
      <c r="BA20" s="167">
        <v>9680</v>
      </c>
      <c r="BB20" s="145">
        <f t="shared" ref="BB20:BB51" si="7">BA20/$BA$134</f>
        <v>0.1738693106297374</v>
      </c>
      <c r="BC20" s="145">
        <f>+BB20</f>
        <v>0.1738693106297374</v>
      </c>
      <c r="BD20" s="54"/>
      <c r="BE20" s="148">
        <v>1</v>
      </c>
      <c r="BF20" s="148" t="s">
        <v>1733</v>
      </c>
      <c r="BG20" s="148" t="s">
        <v>1734</v>
      </c>
      <c r="BH20" s="148" t="s">
        <v>1732</v>
      </c>
      <c r="BI20" s="166">
        <v>69</v>
      </c>
      <c r="BJ20" s="145">
        <f t="shared" ref="BJ20:BJ51" si="8">BI20/$BI$208</f>
        <v>6.9905273289093764E-4</v>
      </c>
      <c r="BK20" s="145">
        <f>+BJ20</f>
        <v>6.9905273289093764E-4</v>
      </c>
      <c r="BL20" s="11"/>
      <c r="BM20" s="148">
        <v>1</v>
      </c>
      <c r="BN20" s="148" t="s">
        <v>2086</v>
      </c>
      <c r="BO20" s="148" t="s">
        <v>2089</v>
      </c>
      <c r="BP20" s="148" t="s">
        <v>2089</v>
      </c>
      <c r="BQ20" s="167">
        <v>25259</v>
      </c>
      <c r="BR20" s="145">
        <f t="shared" ref="BR20:BR51" si="9">BQ20/$BQ$86</f>
        <v>0.36793882010196649</v>
      </c>
      <c r="BS20" s="145">
        <f>+BR20</f>
        <v>0.36793882010196649</v>
      </c>
    </row>
    <row r="21" spans="1:71" ht="18.75" customHeight="1">
      <c r="A21" s="148">
        <v>2</v>
      </c>
      <c r="B21" s="148" t="s">
        <v>1468</v>
      </c>
      <c r="C21" s="148" t="s">
        <v>1473</v>
      </c>
      <c r="D21" s="148" t="s">
        <v>1491</v>
      </c>
      <c r="E21" s="167">
        <v>28331</v>
      </c>
      <c r="F21" s="153">
        <f t="shared" si="1"/>
        <v>4.351652740231015E-2</v>
      </c>
      <c r="G21" s="153">
        <f t="shared" ref="G21:G84" si="10">G20+F21</f>
        <v>0.22327660358810519</v>
      </c>
      <c r="H21" s="11"/>
      <c r="I21" s="148">
        <v>2</v>
      </c>
      <c r="J21" s="148" t="s">
        <v>1468</v>
      </c>
      <c r="K21" s="148" t="s">
        <v>1473</v>
      </c>
      <c r="L21" s="148" t="s">
        <v>1491</v>
      </c>
      <c r="M21" s="167">
        <v>28331</v>
      </c>
      <c r="N21" s="145">
        <f t="shared" si="2"/>
        <v>9.8912800603301404E-2</v>
      </c>
      <c r="O21" s="145">
        <f t="shared" ref="O21:O61" si="11">O20+N21</f>
        <v>0.50750635421612711</v>
      </c>
      <c r="P21" s="4"/>
      <c r="Q21" s="148">
        <v>2</v>
      </c>
      <c r="R21" s="148" t="s">
        <v>1558</v>
      </c>
      <c r="S21" s="148" t="s">
        <v>1591</v>
      </c>
      <c r="T21" s="148" t="s">
        <v>1591</v>
      </c>
      <c r="U21" s="167">
        <v>1910</v>
      </c>
      <c r="V21" s="145">
        <f t="shared" si="3"/>
        <v>6.7493551008869571E-2</v>
      </c>
      <c r="W21" s="145">
        <f t="shared" ref="W21:W26" si="12">W20+V21</f>
        <v>0.22021979575250011</v>
      </c>
      <c r="X21" s="29"/>
      <c r="Y21" s="148">
        <v>2</v>
      </c>
      <c r="Z21" s="148" t="s">
        <v>1884</v>
      </c>
      <c r="AA21" s="148" t="s">
        <v>1889</v>
      </c>
      <c r="AB21" s="148" t="s">
        <v>1889</v>
      </c>
      <c r="AC21" s="167">
        <v>3527</v>
      </c>
      <c r="AD21" s="145">
        <f t="shared" si="4"/>
        <v>4.9597120076497969E-2</v>
      </c>
      <c r="AE21" s="145">
        <f>AE20+AD21</f>
        <v>0.30987301899793285</v>
      </c>
      <c r="AF21" s="29"/>
      <c r="AG21" s="148">
        <v>2</v>
      </c>
      <c r="AH21" s="148" t="s">
        <v>1610</v>
      </c>
      <c r="AI21" s="148" t="s">
        <v>2172</v>
      </c>
      <c r="AJ21" s="148" t="s">
        <v>2172</v>
      </c>
      <c r="AK21" s="167">
        <v>2270</v>
      </c>
      <c r="AL21" s="145">
        <f t="shared" si="5"/>
        <v>0.21987601704765594</v>
      </c>
      <c r="AM21" s="145">
        <f>AM20+AL21</f>
        <v>0.50958930647036027</v>
      </c>
      <c r="AN21" s="36"/>
      <c r="AO21" s="148">
        <v>2</v>
      </c>
      <c r="AP21" s="148" t="s">
        <v>1621</v>
      </c>
      <c r="AQ21" s="148" t="s">
        <v>2275</v>
      </c>
      <c r="AR21" s="148" t="s">
        <v>2275</v>
      </c>
      <c r="AS21" s="167">
        <v>1913</v>
      </c>
      <c r="AT21" s="145">
        <f t="shared" si="6"/>
        <v>6.0060908605695268E-2</v>
      </c>
      <c r="AU21" s="145">
        <f>AU20+AT21</f>
        <v>0.44070829801262124</v>
      </c>
      <c r="AV21" s="36"/>
      <c r="AW21" s="148">
        <v>2</v>
      </c>
      <c r="AX21" s="148" t="s">
        <v>1672</v>
      </c>
      <c r="AY21" s="148" t="s">
        <v>1673</v>
      </c>
      <c r="AZ21" s="148" t="s">
        <v>1673</v>
      </c>
      <c r="BA21" s="167">
        <v>9611</v>
      </c>
      <c r="BB21" s="145">
        <f t="shared" si="7"/>
        <v>0.1726299529403312</v>
      </c>
      <c r="BC21" s="145">
        <f>BC20+BB21</f>
        <v>0.34649926357006861</v>
      </c>
      <c r="BD21" s="54"/>
      <c r="BE21" s="148">
        <v>2</v>
      </c>
      <c r="BF21" s="148" t="s">
        <v>1733</v>
      </c>
      <c r="BG21" s="148" t="s">
        <v>2286</v>
      </c>
      <c r="BH21" s="148" t="s">
        <v>1735</v>
      </c>
      <c r="BI21" s="166">
        <v>242</v>
      </c>
      <c r="BJ21" s="145">
        <f t="shared" si="8"/>
        <v>2.4517501646319842E-3</v>
      </c>
      <c r="BK21" s="145">
        <f>BK20+BJ21</f>
        <v>3.1508028975229217E-3</v>
      </c>
      <c r="BL21" s="11"/>
      <c r="BM21" s="148">
        <v>2</v>
      </c>
      <c r="BN21" s="148" t="s">
        <v>2086</v>
      </c>
      <c r="BO21" s="148" t="s">
        <v>1841</v>
      </c>
      <c r="BP21" s="148" t="s">
        <v>1841</v>
      </c>
      <c r="BQ21" s="167">
        <v>8400</v>
      </c>
      <c r="BR21" s="145">
        <f t="shared" si="9"/>
        <v>0.12235979606700656</v>
      </c>
      <c r="BS21" s="145">
        <f>BS20+BR21</f>
        <v>0.49029861616897308</v>
      </c>
    </row>
    <row r="22" spans="1:71" ht="18.75" customHeight="1">
      <c r="A22" s="148">
        <v>3</v>
      </c>
      <c r="B22" s="148" t="s">
        <v>2086</v>
      </c>
      <c r="C22" s="148" t="s">
        <v>2089</v>
      </c>
      <c r="D22" s="148" t="s">
        <v>2089</v>
      </c>
      <c r="E22" s="167">
        <v>25259</v>
      </c>
      <c r="F22" s="153">
        <f t="shared" si="1"/>
        <v>3.8797923322683704E-2</v>
      </c>
      <c r="G22" s="153">
        <f t="shared" si="10"/>
        <v>0.26207452691078892</v>
      </c>
      <c r="H22" s="11"/>
      <c r="I22" s="148">
        <v>3</v>
      </c>
      <c r="J22" s="148" t="s">
        <v>1468</v>
      </c>
      <c r="K22" s="148" t="s">
        <v>1473</v>
      </c>
      <c r="L22" s="148" t="s">
        <v>1476</v>
      </c>
      <c r="M22" s="167">
        <v>16486</v>
      </c>
      <c r="N22" s="145">
        <f t="shared" si="2"/>
        <v>5.7558025863754435E-2</v>
      </c>
      <c r="O22" s="145">
        <f t="shared" si="11"/>
        <v>0.56506438007988158</v>
      </c>
      <c r="P22" s="4"/>
      <c r="Q22" s="148">
        <v>3</v>
      </c>
      <c r="R22" s="148" t="s">
        <v>1558</v>
      </c>
      <c r="S22" s="148" t="s">
        <v>1597</v>
      </c>
      <c r="T22" s="148" t="s">
        <v>1597</v>
      </c>
      <c r="U22" s="167">
        <v>1793</v>
      </c>
      <c r="V22" s="145">
        <f t="shared" si="3"/>
        <v>6.3359129297855046E-2</v>
      </c>
      <c r="W22" s="145">
        <f t="shared" si="12"/>
        <v>0.28357892505035515</v>
      </c>
      <c r="X22" s="29"/>
      <c r="Y22" s="148">
        <v>3</v>
      </c>
      <c r="Z22" s="148" t="s">
        <v>1884</v>
      </c>
      <c r="AA22" s="148" t="s">
        <v>2117</v>
      </c>
      <c r="AB22" s="148" t="s">
        <v>2117</v>
      </c>
      <c r="AC22" s="167">
        <v>3102</v>
      </c>
      <c r="AD22" s="145">
        <f t="shared" si="4"/>
        <v>4.3620716324722628E-2</v>
      </c>
      <c r="AE22" s="145">
        <f t="shared" ref="AE22:AE85" si="13">AE21+AD22</f>
        <v>0.35349373532265549</v>
      </c>
      <c r="AF22" s="29"/>
      <c r="AG22" s="148">
        <v>3</v>
      </c>
      <c r="AH22" s="148" t="s">
        <v>1610</v>
      </c>
      <c r="AI22" s="148" t="s">
        <v>1611</v>
      </c>
      <c r="AJ22" s="148" t="s">
        <v>2043</v>
      </c>
      <c r="AK22" s="167">
        <v>1174</v>
      </c>
      <c r="AL22" s="145">
        <f t="shared" si="5"/>
        <v>0.11371561410306083</v>
      </c>
      <c r="AM22" s="145">
        <f t="shared" ref="AM22:AM38" si="14">AM21+AL22</f>
        <v>0.62330492057342113</v>
      </c>
      <c r="AN22" s="36"/>
      <c r="AO22" s="148">
        <v>3</v>
      </c>
      <c r="AP22" s="148" t="s">
        <v>1621</v>
      </c>
      <c r="AQ22" s="148" t="s">
        <v>1628</v>
      </c>
      <c r="AR22" s="148" t="s">
        <v>1628</v>
      </c>
      <c r="AS22" s="167">
        <v>1467</v>
      </c>
      <c r="AT22" s="145">
        <f t="shared" si="6"/>
        <v>4.6058208533484038E-2</v>
      </c>
      <c r="AU22" s="145">
        <f t="shared" ref="AU22:AU85" si="15">AU21+AT22</f>
        <v>0.48676650654610526</v>
      </c>
      <c r="AV22" s="36"/>
      <c r="AW22" s="148">
        <v>3</v>
      </c>
      <c r="AX22" s="148" t="s">
        <v>1672</v>
      </c>
      <c r="AY22" s="148" t="s">
        <v>1673</v>
      </c>
      <c r="AZ22" s="148" t="s">
        <v>1688</v>
      </c>
      <c r="BA22" s="167">
        <v>3992</v>
      </c>
      <c r="BB22" s="145">
        <f t="shared" si="7"/>
        <v>7.1703128929123103E-2</v>
      </c>
      <c r="BC22" s="145">
        <f t="shared" ref="BC22:BC85" si="16">BC21+BB22</f>
        <v>0.41820239249919172</v>
      </c>
      <c r="BD22" s="54"/>
      <c r="BE22" s="148">
        <v>3</v>
      </c>
      <c r="BF22" s="148" t="s">
        <v>1733</v>
      </c>
      <c r="BG22" s="148" t="s">
        <v>2286</v>
      </c>
      <c r="BH22" s="148" t="s">
        <v>1736</v>
      </c>
      <c r="BI22" s="166">
        <v>85</v>
      </c>
      <c r="BJ22" s="145">
        <f t="shared" si="8"/>
        <v>8.6115191732941598E-4</v>
      </c>
      <c r="BK22" s="145">
        <f t="shared" ref="BK22:BK85" si="17">BK21+BJ22</f>
        <v>4.0119548148523374E-3</v>
      </c>
      <c r="BL22" s="11"/>
      <c r="BM22" s="148">
        <v>3</v>
      </c>
      <c r="BN22" s="148" t="s">
        <v>2086</v>
      </c>
      <c r="BO22" s="148" t="s">
        <v>1843</v>
      </c>
      <c r="BP22" s="148" t="s">
        <v>1843</v>
      </c>
      <c r="BQ22" s="167">
        <v>4523</v>
      </c>
      <c r="BR22" s="145">
        <f t="shared" si="9"/>
        <v>6.5884923525127453E-2</v>
      </c>
      <c r="BS22" s="145">
        <f t="shared" ref="BS22:BS85" si="18">BS21+BR22</f>
        <v>0.5561835396941005</v>
      </c>
    </row>
    <row r="23" spans="1:71" ht="18.75" customHeight="1">
      <c r="A23" s="148">
        <v>4</v>
      </c>
      <c r="B23" s="148" t="s">
        <v>1884</v>
      </c>
      <c r="C23" s="148" t="s">
        <v>1892</v>
      </c>
      <c r="D23" s="148" t="s">
        <v>1892</v>
      </c>
      <c r="E23" s="167">
        <v>18509</v>
      </c>
      <c r="F23" s="153">
        <f t="shared" si="1"/>
        <v>2.8429896780535757E-2</v>
      </c>
      <c r="G23" s="153">
        <f t="shared" si="10"/>
        <v>0.29050442369132468</v>
      </c>
      <c r="H23" s="11"/>
      <c r="I23" s="148">
        <v>4</v>
      </c>
      <c r="J23" s="148" t="s">
        <v>1468</v>
      </c>
      <c r="K23" s="148" t="s">
        <v>1473</v>
      </c>
      <c r="L23" s="148" t="s">
        <v>2048</v>
      </c>
      <c r="M23" s="167">
        <v>10845</v>
      </c>
      <c r="N23" s="145">
        <f t="shared" si="2"/>
        <v>3.7863447197162246E-2</v>
      </c>
      <c r="O23" s="145">
        <f t="shared" si="11"/>
        <v>0.60292782727704386</v>
      </c>
      <c r="P23" s="4"/>
      <c r="Q23" s="148">
        <v>4</v>
      </c>
      <c r="R23" s="148" t="s">
        <v>1558</v>
      </c>
      <c r="S23" s="148" t="s">
        <v>1557</v>
      </c>
      <c r="T23" s="148" t="s">
        <v>1557</v>
      </c>
      <c r="U23" s="167">
        <v>1197</v>
      </c>
      <c r="V23" s="145">
        <f t="shared" si="3"/>
        <v>4.2298314428071665E-2</v>
      </c>
      <c r="W23" s="145">
        <f t="shared" si="12"/>
        <v>0.32587723947842684</v>
      </c>
      <c r="X23" s="29"/>
      <c r="Y23" s="148">
        <v>4</v>
      </c>
      <c r="Z23" s="148" t="s">
        <v>1884</v>
      </c>
      <c r="AA23" s="148" t="s">
        <v>1994</v>
      </c>
      <c r="AB23" s="148" t="s">
        <v>1994</v>
      </c>
      <c r="AC23" s="167">
        <v>2692</v>
      </c>
      <c r="AD23" s="145">
        <f t="shared" si="4"/>
        <v>3.7855244470068765E-2</v>
      </c>
      <c r="AE23" s="145">
        <f t="shared" si="13"/>
        <v>0.39134897979272426</v>
      </c>
      <c r="AF23" s="29"/>
      <c r="AG23" s="148">
        <v>4</v>
      </c>
      <c r="AH23" s="148" t="s">
        <v>1610</v>
      </c>
      <c r="AI23" s="148" t="s">
        <v>2172</v>
      </c>
      <c r="AJ23" s="148" t="s">
        <v>1612</v>
      </c>
      <c r="AK23" s="166">
        <v>667</v>
      </c>
      <c r="AL23" s="145">
        <f t="shared" si="5"/>
        <v>6.4606741573033713E-2</v>
      </c>
      <c r="AM23" s="145">
        <f t="shared" si="14"/>
        <v>0.68791166214645483</v>
      </c>
      <c r="AN23" s="36"/>
      <c r="AO23" s="148">
        <v>4</v>
      </c>
      <c r="AP23" s="148" t="s">
        <v>1621</v>
      </c>
      <c r="AQ23" s="148" t="s">
        <v>1622</v>
      </c>
      <c r="AR23" s="148" t="s">
        <v>1622</v>
      </c>
      <c r="AS23" s="167">
        <v>1208</v>
      </c>
      <c r="AT23" s="145">
        <f t="shared" si="6"/>
        <v>3.7926595711280653E-2</v>
      </c>
      <c r="AU23" s="145">
        <f t="shared" si="15"/>
        <v>0.52469310225738597</v>
      </c>
      <c r="AV23" s="36"/>
      <c r="AW23" s="148">
        <v>4</v>
      </c>
      <c r="AX23" s="148" t="s">
        <v>1672</v>
      </c>
      <c r="AY23" s="148" t="s">
        <v>1673</v>
      </c>
      <c r="AZ23" s="148" t="s">
        <v>2254</v>
      </c>
      <c r="BA23" s="167">
        <v>3085</v>
      </c>
      <c r="BB23" s="145">
        <f t="shared" si="7"/>
        <v>5.5411861910407013E-2</v>
      </c>
      <c r="BC23" s="145">
        <f t="shared" si="16"/>
        <v>0.47361425440959876</v>
      </c>
      <c r="BD23" s="54"/>
      <c r="BE23" s="148">
        <v>4</v>
      </c>
      <c r="BF23" s="148" t="s">
        <v>1733</v>
      </c>
      <c r="BG23" s="148" t="s">
        <v>2287</v>
      </c>
      <c r="BH23" s="148" t="s">
        <v>1737</v>
      </c>
      <c r="BI23" s="166">
        <v>68</v>
      </c>
      <c r="BJ23" s="145">
        <f t="shared" si="8"/>
        <v>6.889215338635327E-4</v>
      </c>
      <c r="BK23" s="145">
        <f t="shared" si="17"/>
        <v>4.7008763487158701E-3</v>
      </c>
      <c r="BL23" s="11"/>
      <c r="BM23" s="148">
        <v>4</v>
      </c>
      <c r="BN23" s="148" t="s">
        <v>2086</v>
      </c>
      <c r="BO23" s="148" t="s">
        <v>1993</v>
      </c>
      <c r="BP23" s="148" t="s">
        <v>1993</v>
      </c>
      <c r="BQ23" s="167">
        <v>3510</v>
      </c>
      <c r="BR23" s="145">
        <f t="shared" si="9"/>
        <v>5.1128914785142025E-2</v>
      </c>
      <c r="BS23" s="145">
        <f t="shared" si="18"/>
        <v>0.60731245447924254</v>
      </c>
    </row>
    <row r="24" spans="1:71" ht="18.75" customHeight="1">
      <c r="A24" s="148">
        <v>5</v>
      </c>
      <c r="B24" s="148" t="s">
        <v>1468</v>
      </c>
      <c r="C24" s="148" t="s">
        <v>1473</v>
      </c>
      <c r="D24" s="148" t="s">
        <v>1476</v>
      </c>
      <c r="E24" s="167">
        <v>16486</v>
      </c>
      <c r="F24" s="153">
        <f t="shared" si="1"/>
        <v>2.5322560825755715E-2</v>
      </c>
      <c r="G24" s="153">
        <f t="shared" si="10"/>
        <v>0.31582698451708041</v>
      </c>
      <c r="H24" s="11"/>
      <c r="I24" s="148">
        <v>5</v>
      </c>
      <c r="J24" s="148" t="s">
        <v>1468</v>
      </c>
      <c r="K24" s="148" t="s">
        <v>2213</v>
      </c>
      <c r="L24" s="148" t="s">
        <v>2213</v>
      </c>
      <c r="M24" s="167">
        <v>9808</v>
      </c>
      <c r="N24" s="145">
        <f t="shared" si="2"/>
        <v>3.4242940535709296E-2</v>
      </c>
      <c r="O24" s="145">
        <f t="shared" si="11"/>
        <v>0.63717076781275317</v>
      </c>
      <c r="P24" s="4"/>
      <c r="Q24" s="148">
        <v>5</v>
      </c>
      <c r="R24" s="148" t="s">
        <v>1558</v>
      </c>
      <c r="S24" s="148" t="s">
        <v>1575</v>
      </c>
      <c r="T24" s="148" t="s">
        <v>1575</v>
      </c>
      <c r="U24" s="167">
        <v>1134</v>
      </c>
      <c r="V24" s="145">
        <f t="shared" si="3"/>
        <v>4.0072087352909999E-2</v>
      </c>
      <c r="W24" s="145">
        <f t="shared" si="12"/>
        <v>0.36594932683133685</v>
      </c>
      <c r="X24" s="29"/>
      <c r="Y24" s="148">
        <v>5</v>
      </c>
      <c r="Z24" s="148" t="s">
        <v>1884</v>
      </c>
      <c r="AA24" s="148" t="s">
        <v>2288</v>
      </c>
      <c r="AB24" s="148" t="s">
        <v>2288</v>
      </c>
      <c r="AC24" s="167">
        <v>2675</v>
      </c>
      <c r="AD24" s="145">
        <f t="shared" si="4"/>
        <v>3.7616188319997752E-2</v>
      </c>
      <c r="AE24" s="145">
        <f t="shared" si="13"/>
        <v>0.42896516811272201</v>
      </c>
      <c r="AF24" s="29"/>
      <c r="AG24" s="148">
        <v>5</v>
      </c>
      <c r="AH24" s="148" t="s">
        <v>1610</v>
      </c>
      <c r="AI24" s="148" t="s">
        <v>1611</v>
      </c>
      <c r="AJ24" s="148" t="s">
        <v>1620</v>
      </c>
      <c r="AK24" s="166">
        <v>517</v>
      </c>
      <c r="AL24" s="145">
        <f t="shared" si="5"/>
        <v>5.0077489345215033E-2</v>
      </c>
      <c r="AM24" s="145">
        <f t="shared" si="14"/>
        <v>0.73798915149166988</v>
      </c>
      <c r="AN24" s="36"/>
      <c r="AO24" s="148">
        <v>5</v>
      </c>
      <c r="AP24" s="148" t="s">
        <v>1621</v>
      </c>
      <c r="AQ24" s="148" t="s">
        <v>1622</v>
      </c>
      <c r="AR24" s="148" t="s">
        <v>1669</v>
      </c>
      <c r="AS24" s="167">
        <v>1035</v>
      </c>
      <c r="AT24" s="145">
        <f t="shared" si="6"/>
        <v>3.2495055100310824E-2</v>
      </c>
      <c r="AU24" s="145">
        <f t="shared" si="15"/>
        <v>0.55718815735769678</v>
      </c>
      <c r="AV24" s="36"/>
      <c r="AW24" s="148">
        <v>5</v>
      </c>
      <c r="AX24" s="148" t="s">
        <v>1672</v>
      </c>
      <c r="AY24" s="148" t="s">
        <v>1677</v>
      </c>
      <c r="AZ24" s="148" t="s">
        <v>1677</v>
      </c>
      <c r="BA24" s="167">
        <v>2846</v>
      </c>
      <c r="BB24" s="145">
        <f t="shared" si="7"/>
        <v>5.1119014261594278E-2</v>
      </c>
      <c r="BC24" s="145">
        <f t="shared" si="16"/>
        <v>0.52473326867119308</v>
      </c>
      <c r="BD24" s="54"/>
      <c r="BE24" s="148">
        <v>5</v>
      </c>
      <c r="BF24" s="148" t="s">
        <v>1733</v>
      </c>
      <c r="BG24" s="148" t="s">
        <v>1738</v>
      </c>
      <c r="BH24" s="148" t="s">
        <v>1738</v>
      </c>
      <c r="BI24" s="167">
        <v>2926</v>
      </c>
      <c r="BJ24" s="145">
        <f t="shared" si="8"/>
        <v>2.9643888354186718E-2</v>
      </c>
      <c r="BK24" s="145">
        <f t="shared" si="17"/>
        <v>3.434476470290259E-2</v>
      </c>
      <c r="BL24" s="11"/>
      <c r="BM24" s="148">
        <v>5</v>
      </c>
      <c r="BN24" s="148" t="s">
        <v>2086</v>
      </c>
      <c r="BO24" s="148" t="s">
        <v>2089</v>
      </c>
      <c r="BP24" s="148" t="s">
        <v>1842</v>
      </c>
      <c r="BQ24" s="167">
        <v>2979</v>
      </c>
      <c r="BR24" s="145">
        <f t="shared" si="9"/>
        <v>4.3394027676620539E-2</v>
      </c>
      <c r="BS24" s="145">
        <f t="shared" si="18"/>
        <v>0.65070648215586302</v>
      </c>
    </row>
    <row r="25" spans="1:71" ht="18.75" customHeight="1">
      <c r="A25" s="148">
        <v>6</v>
      </c>
      <c r="B25" s="148" t="s">
        <v>1621</v>
      </c>
      <c r="C25" s="148" t="s">
        <v>1624</v>
      </c>
      <c r="D25" s="148" t="s">
        <v>1624</v>
      </c>
      <c r="E25" s="167">
        <v>12124</v>
      </c>
      <c r="F25" s="153">
        <f t="shared" si="1"/>
        <v>1.8622511673629886E-2</v>
      </c>
      <c r="G25" s="153">
        <f t="shared" si="10"/>
        <v>0.33444949619071029</v>
      </c>
      <c r="H25" s="11"/>
      <c r="I25" s="148">
        <v>6</v>
      </c>
      <c r="J25" s="148" t="s">
        <v>1468</v>
      </c>
      <c r="K25" s="148" t="s">
        <v>1470</v>
      </c>
      <c r="L25" s="148" t="s">
        <v>1470</v>
      </c>
      <c r="M25" s="167">
        <v>8635</v>
      </c>
      <c r="N25" s="145">
        <f t="shared" si="2"/>
        <v>3.0147613328492025E-2</v>
      </c>
      <c r="O25" s="145">
        <f t="shared" si="11"/>
        <v>0.6673183811412452</v>
      </c>
      <c r="P25" s="4"/>
      <c r="Q25" s="148">
        <v>6</v>
      </c>
      <c r="R25" s="148" t="s">
        <v>1558</v>
      </c>
      <c r="S25" s="148" t="s">
        <v>2290</v>
      </c>
      <c r="T25" s="148" t="s">
        <v>2290</v>
      </c>
      <c r="U25" s="167">
        <v>1017</v>
      </c>
      <c r="V25" s="145">
        <f t="shared" si="3"/>
        <v>3.5937665641895475E-2</v>
      </c>
      <c r="W25" s="145">
        <f t="shared" si="12"/>
        <v>0.40188699247323234</v>
      </c>
      <c r="X25" s="29"/>
      <c r="Y25" s="148">
        <v>6</v>
      </c>
      <c r="Z25" s="148" t="s">
        <v>1884</v>
      </c>
      <c r="AA25" s="148" t="s">
        <v>1887</v>
      </c>
      <c r="AB25" s="148" t="s">
        <v>1887</v>
      </c>
      <c r="AC25" s="167">
        <v>2629</v>
      </c>
      <c r="AD25" s="145">
        <f t="shared" si="4"/>
        <v>3.6969330502158539E-2</v>
      </c>
      <c r="AE25" s="145">
        <f t="shared" si="13"/>
        <v>0.46593449861488057</v>
      </c>
      <c r="AF25" s="29"/>
      <c r="AG25" s="148">
        <v>6</v>
      </c>
      <c r="AH25" s="148" t="s">
        <v>1610</v>
      </c>
      <c r="AI25" s="148" t="s">
        <v>1611</v>
      </c>
      <c r="AJ25" s="148" t="s">
        <v>2020</v>
      </c>
      <c r="AK25" s="166">
        <v>429</v>
      </c>
      <c r="AL25" s="145">
        <f t="shared" si="5"/>
        <v>4.1553661371561412E-2</v>
      </c>
      <c r="AM25" s="145">
        <f t="shared" si="14"/>
        <v>0.77954281286323135</v>
      </c>
      <c r="AN25" s="36"/>
      <c r="AO25" s="148">
        <v>6</v>
      </c>
      <c r="AP25" s="148" t="s">
        <v>1621</v>
      </c>
      <c r="AQ25" s="148" t="s">
        <v>1995</v>
      </c>
      <c r="AR25" s="148" t="s">
        <v>1995</v>
      </c>
      <c r="AS25" s="166">
        <v>989</v>
      </c>
      <c r="AT25" s="145">
        <f t="shared" si="6"/>
        <v>3.1050830429185897E-2</v>
      </c>
      <c r="AU25" s="145">
        <f t="shared" si="15"/>
        <v>0.58823898778688266</v>
      </c>
      <c r="AV25" s="36"/>
      <c r="AW25" s="148">
        <v>6</v>
      </c>
      <c r="AX25" s="148" t="s">
        <v>1672</v>
      </c>
      <c r="AY25" s="148" t="s">
        <v>1681</v>
      </c>
      <c r="AZ25" s="148" t="s">
        <v>1681</v>
      </c>
      <c r="BA25" s="167">
        <v>2549</v>
      </c>
      <c r="BB25" s="145">
        <f t="shared" si="7"/>
        <v>4.5784387685454613E-2</v>
      </c>
      <c r="BC25" s="145">
        <f t="shared" si="16"/>
        <v>0.57051765635664764</v>
      </c>
      <c r="BD25" s="54"/>
      <c r="BE25" s="148">
        <v>6</v>
      </c>
      <c r="BF25" s="148" t="s">
        <v>1733</v>
      </c>
      <c r="BG25" s="148" t="s">
        <v>1739</v>
      </c>
      <c r="BH25" s="148" t="s">
        <v>2210</v>
      </c>
      <c r="BI25" s="166">
        <v>619</v>
      </c>
      <c r="BJ25" s="145">
        <f t="shared" si="8"/>
        <v>6.271212197963629E-3</v>
      </c>
      <c r="BK25" s="145">
        <f t="shared" si="17"/>
        <v>4.061597690086622E-2</v>
      </c>
      <c r="BL25" s="11"/>
      <c r="BM25" s="148">
        <v>6</v>
      </c>
      <c r="BN25" s="148" t="s">
        <v>2086</v>
      </c>
      <c r="BO25" s="148" t="s">
        <v>1845</v>
      </c>
      <c r="BP25" s="148" t="s">
        <v>1845</v>
      </c>
      <c r="BQ25" s="167">
        <v>2473</v>
      </c>
      <c r="BR25" s="145">
        <f t="shared" si="9"/>
        <v>3.6023306627822285E-2</v>
      </c>
      <c r="BS25" s="145">
        <f t="shared" si="18"/>
        <v>0.68672978878368529</v>
      </c>
    </row>
    <row r="26" spans="1:71" ht="18.75" customHeight="1">
      <c r="A26" s="148">
        <v>7</v>
      </c>
      <c r="B26" s="148" t="s">
        <v>1468</v>
      </c>
      <c r="C26" s="148" t="s">
        <v>1473</v>
      </c>
      <c r="D26" s="148" t="s">
        <v>2048</v>
      </c>
      <c r="E26" s="167">
        <v>10845</v>
      </c>
      <c r="F26" s="153">
        <f t="shared" si="1"/>
        <v>1.6657962644384371E-2</v>
      </c>
      <c r="G26" s="153">
        <f t="shared" si="10"/>
        <v>0.35110745883509464</v>
      </c>
      <c r="H26" s="11"/>
      <c r="I26" s="148">
        <v>7</v>
      </c>
      <c r="J26" s="148" t="s">
        <v>1468</v>
      </c>
      <c r="K26" s="148" t="s">
        <v>1473</v>
      </c>
      <c r="L26" s="148" t="s">
        <v>1549</v>
      </c>
      <c r="M26" s="167">
        <v>7523</v>
      </c>
      <c r="N26" s="145">
        <f t="shared" si="2"/>
        <v>2.6265257101360222E-2</v>
      </c>
      <c r="O26" s="145">
        <f t="shared" si="11"/>
        <v>0.69358363824260538</v>
      </c>
      <c r="P26" s="4"/>
      <c r="Q26" s="148">
        <v>7</v>
      </c>
      <c r="R26" s="148" t="s">
        <v>1558</v>
      </c>
      <c r="S26" s="148" t="s">
        <v>1557</v>
      </c>
      <c r="T26" s="148" t="s">
        <v>1562</v>
      </c>
      <c r="U26" s="166">
        <v>754</v>
      </c>
      <c r="V26" s="145">
        <f t="shared" si="3"/>
        <v>2.6644051026538041E-2</v>
      </c>
      <c r="W26" s="145">
        <f t="shared" si="12"/>
        <v>0.42853104349977039</v>
      </c>
      <c r="X26" s="29"/>
      <c r="Y26" s="148">
        <v>7</v>
      </c>
      <c r="Z26" s="148" t="s">
        <v>1884</v>
      </c>
      <c r="AA26" s="148" t="s">
        <v>2284</v>
      </c>
      <c r="AB26" s="148" t="s">
        <v>2284</v>
      </c>
      <c r="AC26" s="167">
        <v>2616</v>
      </c>
      <c r="AD26" s="145">
        <f t="shared" si="4"/>
        <v>3.6786522857986587E-2</v>
      </c>
      <c r="AE26" s="145">
        <f t="shared" si="13"/>
        <v>0.50272102147286712</v>
      </c>
      <c r="AF26" s="29"/>
      <c r="AG26" s="148">
        <v>7</v>
      </c>
      <c r="AH26" s="148" t="s">
        <v>1610</v>
      </c>
      <c r="AI26" s="148" t="s">
        <v>2172</v>
      </c>
      <c r="AJ26" s="148" t="s">
        <v>1609</v>
      </c>
      <c r="AK26" s="166">
        <v>404</v>
      </c>
      <c r="AL26" s="145">
        <f t="shared" si="5"/>
        <v>3.9132119333591633E-2</v>
      </c>
      <c r="AM26" s="145">
        <f t="shared" si="14"/>
        <v>0.81867493219682297</v>
      </c>
      <c r="AN26" s="36"/>
      <c r="AO26" s="148">
        <v>7</v>
      </c>
      <c r="AP26" s="148" t="s">
        <v>1621</v>
      </c>
      <c r="AQ26" s="148" t="s">
        <v>1628</v>
      </c>
      <c r="AR26" s="148" t="s">
        <v>2029</v>
      </c>
      <c r="AS26" s="166">
        <v>795</v>
      </c>
      <c r="AT26" s="145">
        <f t="shared" si="6"/>
        <v>2.4959969859659037E-2</v>
      </c>
      <c r="AU26" s="145">
        <f t="shared" si="15"/>
        <v>0.61319895764654175</v>
      </c>
      <c r="AV26" s="36"/>
      <c r="AW26" s="148">
        <v>7</v>
      </c>
      <c r="AX26" s="148" t="s">
        <v>1672</v>
      </c>
      <c r="AY26" s="148" t="s">
        <v>1677</v>
      </c>
      <c r="AZ26" s="148" t="s">
        <v>2042</v>
      </c>
      <c r="BA26" s="167">
        <v>2520</v>
      </c>
      <c r="BB26" s="145">
        <f t="shared" si="7"/>
        <v>4.526349822179114E-2</v>
      </c>
      <c r="BC26" s="145">
        <f t="shared" si="16"/>
        <v>0.61578115457843874</v>
      </c>
      <c r="BD26" s="54"/>
      <c r="BE26" s="148">
        <v>7</v>
      </c>
      <c r="BF26" s="148" t="s">
        <v>1733</v>
      </c>
      <c r="BG26" s="148" t="s">
        <v>1738</v>
      </c>
      <c r="BH26" s="148" t="s">
        <v>1740</v>
      </c>
      <c r="BI26" s="166">
        <v>255</v>
      </c>
      <c r="BJ26" s="145">
        <f t="shared" si="8"/>
        <v>2.5834557519882478E-3</v>
      </c>
      <c r="BK26" s="145">
        <f t="shared" si="17"/>
        <v>4.3199432652854468E-2</v>
      </c>
      <c r="BL26" s="11"/>
      <c r="BM26" s="148">
        <v>7</v>
      </c>
      <c r="BN26" s="148" t="s">
        <v>2086</v>
      </c>
      <c r="BO26" s="148" t="s">
        <v>2169</v>
      </c>
      <c r="BP26" s="148" t="s">
        <v>1868</v>
      </c>
      <c r="BQ26" s="167">
        <v>1863</v>
      </c>
      <c r="BR26" s="145">
        <f t="shared" si="9"/>
        <v>2.7137654770575382E-2</v>
      </c>
      <c r="BS26" s="145">
        <f t="shared" si="18"/>
        <v>0.71386744355426068</v>
      </c>
    </row>
    <row r="27" spans="1:71" ht="18.75" customHeight="1">
      <c r="A27" s="148">
        <v>8</v>
      </c>
      <c r="B27" s="148" t="s">
        <v>1468</v>
      </c>
      <c r="C27" s="148" t="s">
        <v>2213</v>
      </c>
      <c r="D27" s="148" t="s">
        <v>2213</v>
      </c>
      <c r="E27" s="167">
        <v>9808</v>
      </c>
      <c r="F27" s="153">
        <f t="shared" si="1"/>
        <v>1.5065126566724011E-2</v>
      </c>
      <c r="G27" s="153">
        <f t="shared" si="10"/>
        <v>0.36617258540181863</v>
      </c>
      <c r="H27" s="11"/>
      <c r="I27" s="148">
        <v>8</v>
      </c>
      <c r="J27" s="148" t="s">
        <v>1468</v>
      </c>
      <c r="K27" s="148" t="s">
        <v>1473</v>
      </c>
      <c r="L27" s="148" t="s">
        <v>2132</v>
      </c>
      <c r="M27" s="167">
        <v>5705</v>
      </c>
      <c r="N27" s="145">
        <f t="shared" si="2"/>
        <v>1.9918023629304806E-2</v>
      </c>
      <c r="O27" s="145">
        <f t="shared" si="11"/>
        <v>0.71350166187191022</v>
      </c>
      <c r="P27" s="4"/>
      <c r="Q27" s="148">
        <v>8</v>
      </c>
      <c r="R27" s="148" t="s">
        <v>1558</v>
      </c>
      <c r="S27" s="148" t="s">
        <v>1597</v>
      </c>
      <c r="T27" s="148" t="s">
        <v>1989</v>
      </c>
      <c r="U27" s="166">
        <v>709</v>
      </c>
      <c r="V27" s="145">
        <f t="shared" si="3"/>
        <v>2.5053888829993994E-2</v>
      </c>
      <c r="W27" s="145">
        <f t="shared" ref="W27:W90" si="19">W26+V27</f>
        <v>0.45358493232976438</v>
      </c>
      <c r="X27" s="29"/>
      <c r="Y27" s="148">
        <v>8</v>
      </c>
      <c r="Z27" s="148" t="s">
        <v>1884</v>
      </c>
      <c r="AA27" s="148" t="s">
        <v>1886</v>
      </c>
      <c r="AB27" s="148" t="s">
        <v>1886</v>
      </c>
      <c r="AC27" s="167">
        <v>2524</v>
      </c>
      <c r="AD27" s="145">
        <f t="shared" si="4"/>
        <v>3.5492807222308159E-2</v>
      </c>
      <c r="AE27" s="145">
        <f t="shared" si="13"/>
        <v>0.53821382869517531</v>
      </c>
      <c r="AF27" s="29"/>
      <c r="AG27" s="148">
        <v>8</v>
      </c>
      <c r="AH27" s="148" t="s">
        <v>1610</v>
      </c>
      <c r="AI27" s="148" t="s">
        <v>1611</v>
      </c>
      <c r="AJ27" s="148" t="s">
        <v>2090</v>
      </c>
      <c r="AK27" s="166">
        <v>268</v>
      </c>
      <c r="AL27" s="145">
        <f t="shared" si="5"/>
        <v>2.5958930647036034E-2</v>
      </c>
      <c r="AM27" s="145">
        <f t="shared" si="14"/>
        <v>0.844633862843859</v>
      </c>
      <c r="AN27" s="36"/>
      <c r="AO27" s="148">
        <v>8</v>
      </c>
      <c r="AP27" s="148" t="s">
        <v>1621</v>
      </c>
      <c r="AQ27" s="148" t="s">
        <v>1995</v>
      </c>
      <c r="AR27" s="148" t="s">
        <v>2053</v>
      </c>
      <c r="AS27" s="166">
        <v>782</v>
      </c>
      <c r="AT27" s="145">
        <f t="shared" si="6"/>
        <v>2.4551819409123734E-2</v>
      </c>
      <c r="AU27" s="145">
        <f t="shared" si="15"/>
        <v>0.63775077705566552</v>
      </c>
      <c r="AV27" s="36"/>
      <c r="AW27" s="148">
        <v>8</v>
      </c>
      <c r="AX27" s="148" t="s">
        <v>1672</v>
      </c>
      <c r="AY27" s="148" t="s">
        <v>1673</v>
      </c>
      <c r="AZ27" s="148" t="s">
        <v>2202</v>
      </c>
      <c r="BA27" s="167">
        <v>1002</v>
      </c>
      <c r="BB27" s="145">
        <f t="shared" si="7"/>
        <v>1.7997629054855049E-2</v>
      </c>
      <c r="BC27" s="145">
        <f t="shared" si="16"/>
        <v>0.63377878363329376</v>
      </c>
      <c r="BD27" s="54"/>
      <c r="BE27" s="148">
        <v>8</v>
      </c>
      <c r="BF27" s="148" t="s">
        <v>1733</v>
      </c>
      <c r="BG27" s="148" t="s">
        <v>2287</v>
      </c>
      <c r="BH27" s="148" t="s">
        <v>1741</v>
      </c>
      <c r="BI27" s="166">
        <v>742</v>
      </c>
      <c r="BJ27" s="145">
        <f t="shared" si="8"/>
        <v>7.5173496783344307E-3</v>
      </c>
      <c r="BK27" s="145">
        <f t="shared" si="17"/>
        <v>5.0716782331188898E-2</v>
      </c>
      <c r="BL27" s="11"/>
      <c r="BM27" s="148">
        <v>8</v>
      </c>
      <c r="BN27" s="148" t="s">
        <v>2086</v>
      </c>
      <c r="BO27" s="148" t="s">
        <v>1843</v>
      </c>
      <c r="BP27" s="148" t="s">
        <v>2059</v>
      </c>
      <c r="BQ27" s="167">
        <v>1515</v>
      </c>
      <c r="BR27" s="145">
        <f t="shared" si="9"/>
        <v>2.2068463219227969E-2</v>
      </c>
      <c r="BS27" s="145">
        <f t="shared" si="18"/>
        <v>0.73593590677348864</v>
      </c>
    </row>
    <row r="28" spans="1:71" ht="18.75" customHeight="1">
      <c r="A28" s="148">
        <v>9</v>
      </c>
      <c r="B28" s="148" t="s">
        <v>1672</v>
      </c>
      <c r="C28" s="148" t="s">
        <v>1675</v>
      </c>
      <c r="D28" s="148" t="s">
        <v>1675</v>
      </c>
      <c r="E28" s="167">
        <v>9680</v>
      </c>
      <c r="F28" s="153">
        <f t="shared" si="1"/>
        <v>1.4868518063406243E-2</v>
      </c>
      <c r="G28" s="153">
        <f t="shared" si="10"/>
        <v>0.38104110346522485</v>
      </c>
      <c r="H28" s="11"/>
      <c r="I28" s="148">
        <v>9</v>
      </c>
      <c r="J28" s="148" t="s">
        <v>1468</v>
      </c>
      <c r="K28" s="148" t="s">
        <v>1473</v>
      </c>
      <c r="L28" s="148" t="s">
        <v>2023</v>
      </c>
      <c r="M28" s="167">
        <v>4476</v>
      </c>
      <c r="N28" s="145">
        <f t="shared" si="2"/>
        <v>1.5627182079713989E-2</v>
      </c>
      <c r="O28" s="145">
        <f t="shared" si="11"/>
        <v>0.72912884395162425</v>
      </c>
      <c r="P28" s="4"/>
      <c r="Q28" s="148">
        <v>9</v>
      </c>
      <c r="R28" s="148" t="s">
        <v>1558</v>
      </c>
      <c r="S28" s="148" t="s">
        <v>1575</v>
      </c>
      <c r="T28" s="148" t="s">
        <v>1588</v>
      </c>
      <c r="U28" s="166">
        <v>662</v>
      </c>
      <c r="V28" s="145">
        <f t="shared" si="3"/>
        <v>2.3393052758047986E-2</v>
      </c>
      <c r="W28" s="145">
        <f t="shared" si="19"/>
        <v>0.47697798508781236</v>
      </c>
      <c r="X28" s="29"/>
      <c r="Y28" s="148">
        <v>9</v>
      </c>
      <c r="Z28" s="148" t="s">
        <v>1884</v>
      </c>
      <c r="AA28" s="148" t="s">
        <v>1887</v>
      </c>
      <c r="AB28" s="148" t="s">
        <v>1927</v>
      </c>
      <c r="AC28" s="167">
        <v>1706</v>
      </c>
      <c r="AD28" s="145">
        <f t="shared" si="4"/>
        <v>2.3989987765949967E-2</v>
      </c>
      <c r="AE28" s="145">
        <f t="shared" si="13"/>
        <v>0.56220381646112527</v>
      </c>
      <c r="AF28" s="29"/>
      <c r="AG28" s="148">
        <v>9</v>
      </c>
      <c r="AH28" s="148" t="s">
        <v>1610</v>
      </c>
      <c r="AI28" s="148" t="s">
        <v>2172</v>
      </c>
      <c r="AJ28" s="148" t="s">
        <v>2216</v>
      </c>
      <c r="AK28" s="166">
        <v>263</v>
      </c>
      <c r="AL28" s="145">
        <f t="shared" si="5"/>
        <v>2.5474622239442076E-2</v>
      </c>
      <c r="AM28" s="145">
        <f t="shared" si="14"/>
        <v>0.87010848508330108</v>
      </c>
      <c r="AN28" s="36"/>
      <c r="AO28" s="148">
        <v>9</v>
      </c>
      <c r="AP28" s="148" t="s">
        <v>1621</v>
      </c>
      <c r="AQ28" s="148" t="s">
        <v>2275</v>
      </c>
      <c r="AR28" s="148" t="s">
        <v>1663</v>
      </c>
      <c r="AS28" s="166">
        <v>723</v>
      </c>
      <c r="AT28" s="145">
        <f t="shared" si="6"/>
        <v>2.2699444287463504E-2</v>
      </c>
      <c r="AU28" s="145">
        <f t="shared" si="15"/>
        <v>0.66045022134312903</v>
      </c>
      <c r="AV28" s="36"/>
      <c r="AW28" s="148">
        <v>9</v>
      </c>
      <c r="AX28" s="148" t="s">
        <v>1672</v>
      </c>
      <c r="AY28" s="148" t="s">
        <v>2116</v>
      </c>
      <c r="AZ28" s="148" t="s">
        <v>1707</v>
      </c>
      <c r="BA28" s="166">
        <v>788</v>
      </c>
      <c r="BB28" s="145">
        <f t="shared" si="7"/>
        <v>1.4153824047131516E-2</v>
      </c>
      <c r="BC28" s="145">
        <f t="shared" si="16"/>
        <v>0.64793260768042527</v>
      </c>
      <c r="BD28" s="54"/>
      <c r="BE28" s="148">
        <v>9</v>
      </c>
      <c r="BF28" s="148" t="s">
        <v>1733</v>
      </c>
      <c r="BG28" s="148" t="s">
        <v>2286</v>
      </c>
      <c r="BH28" s="148" t="s">
        <v>2087</v>
      </c>
      <c r="BI28" s="166">
        <v>400</v>
      </c>
      <c r="BJ28" s="145">
        <f t="shared" si="8"/>
        <v>4.0524796109619576E-3</v>
      </c>
      <c r="BK28" s="145">
        <f t="shared" si="17"/>
        <v>5.4769261942150857E-2</v>
      </c>
      <c r="BL28" s="11"/>
      <c r="BM28" s="148">
        <v>9</v>
      </c>
      <c r="BN28" s="148" t="s">
        <v>2086</v>
      </c>
      <c r="BO28" s="148" t="s">
        <v>2169</v>
      </c>
      <c r="BP28" s="148" t="s">
        <v>2169</v>
      </c>
      <c r="BQ28" s="167">
        <v>1477</v>
      </c>
      <c r="BR28" s="145">
        <f t="shared" si="9"/>
        <v>2.1514930808448653E-2</v>
      </c>
      <c r="BS28" s="145">
        <f t="shared" si="18"/>
        <v>0.75745083758193732</v>
      </c>
    </row>
    <row r="29" spans="1:71" ht="18.75" customHeight="1">
      <c r="A29" s="148">
        <v>10</v>
      </c>
      <c r="B29" s="148" t="s">
        <v>1672</v>
      </c>
      <c r="C29" s="148" t="s">
        <v>1673</v>
      </c>
      <c r="D29" s="148" t="s">
        <v>1673</v>
      </c>
      <c r="E29" s="167">
        <v>9611</v>
      </c>
      <c r="F29" s="153">
        <f t="shared" si="1"/>
        <v>1.4762533792086507E-2</v>
      </c>
      <c r="G29" s="153">
        <f t="shared" si="10"/>
        <v>0.39580363725731138</v>
      </c>
      <c r="H29" s="11"/>
      <c r="I29" s="148">
        <v>10</v>
      </c>
      <c r="J29" s="148" t="s">
        <v>1468</v>
      </c>
      <c r="K29" s="148" t="s">
        <v>1473</v>
      </c>
      <c r="L29" s="148" t="s">
        <v>1556</v>
      </c>
      <c r="M29" s="167">
        <v>4226</v>
      </c>
      <c r="N29" s="145">
        <f t="shared" si="2"/>
        <v>1.4754350194117812E-2</v>
      </c>
      <c r="O29" s="145">
        <f t="shared" si="11"/>
        <v>0.74388319414574211</v>
      </c>
      <c r="P29" s="4"/>
      <c r="Q29" s="148">
        <v>10</v>
      </c>
      <c r="R29" s="148" t="s">
        <v>1558</v>
      </c>
      <c r="S29" s="148" t="s">
        <v>1597</v>
      </c>
      <c r="T29" s="148" t="s">
        <v>1598</v>
      </c>
      <c r="U29" s="166">
        <v>656</v>
      </c>
      <c r="V29" s="145">
        <f t="shared" si="3"/>
        <v>2.3181031131842115E-2</v>
      </c>
      <c r="W29" s="145">
        <f t="shared" si="19"/>
        <v>0.50015901621965453</v>
      </c>
      <c r="X29" s="29"/>
      <c r="Y29" s="148">
        <v>10</v>
      </c>
      <c r="Z29" s="148" t="s">
        <v>1884</v>
      </c>
      <c r="AA29" s="148" t="s">
        <v>1887</v>
      </c>
      <c r="AB29" s="148" t="s">
        <v>2170</v>
      </c>
      <c r="AC29" s="167">
        <v>1317</v>
      </c>
      <c r="AD29" s="145">
        <f t="shared" si="4"/>
        <v>1.8519820567266181E-2</v>
      </c>
      <c r="AE29" s="145">
        <f t="shared" si="13"/>
        <v>0.58072363702839147</v>
      </c>
      <c r="AF29" s="29"/>
      <c r="AG29" s="148">
        <v>10</v>
      </c>
      <c r="AH29" s="148" t="s">
        <v>1610</v>
      </c>
      <c r="AI29" s="148" t="s">
        <v>1611</v>
      </c>
      <c r="AJ29" s="148" t="s">
        <v>1618</v>
      </c>
      <c r="AK29" s="166">
        <v>205</v>
      </c>
      <c r="AL29" s="145">
        <f t="shared" si="5"/>
        <v>1.9856644711352189E-2</v>
      </c>
      <c r="AM29" s="145">
        <f t="shared" si="14"/>
        <v>0.88996512979465325</v>
      </c>
      <c r="AN29" s="36"/>
      <c r="AO29" s="148">
        <v>10</v>
      </c>
      <c r="AP29" s="148" t="s">
        <v>1621</v>
      </c>
      <c r="AQ29" s="148" t="s">
        <v>1624</v>
      </c>
      <c r="AR29" s="148" t="s">
        <v>2271</v>
      </c>
      <c r="AS29" s="166">
        <v>693</v>
      </c>
      <c r="AT29" s="145">
        <f t="shared" si="6"/>
        <v>2.1757558632382028E-2</v>
      </c>
      <c r="AU29" s="145">
        <f t="shared" si="15"/>
        <v>0.68220777997551107</v>
      </c>
      <c r="AV29" s="36"/>
      <c r="AW29" s="148">
        <v>10</v>
      </c>
      <c r="AX29" s="148" t="s">
        <v>1672</v>
      </c>
      <c r="AY29" s="148" t="s">
        <v>2116</v>
      </c>
      <c r="AZ29" s="148" t="s">
        <v>2116</v>
      </c>
      <c r="BA29" s="166">
        <v>686</v>
      </c>
      <c r="BB29" s="145">
        <f t="shared" si="7"/>
        <v>1.2321730071487588E-2</v>
      </c>
      <c r="BC29" s="145">
        <f t="shared" si="16"/>
        <v>0.66025433775191289</v>
      </c>
      <c r="BD29" s="54"/>
      <c r="BE29" s="148">
        <v>10</v>
      </c>
      <c r="BF29" s="148" t="s">
        <v>1733</v>
      </c>
      <c r="BG29" s="148" t="s">
        <v>2286</v>
      </c>
      <c r="BH29" s="148" t="s">
        <v>1742</v>
      </c>
      <c r="BI29" s="166">
        <v>80</v>
      </c>
      <c r="BJ29" s="145">
        <f t="shared" si="8"/>
        <v>8.1049592219239151E-4</v>
      </c>
      <c r="BK29" s="145">
        <f t="shared" si="17"/>
        <v>5.557975786434325E-2</v>
      </c>
      <c r="BL29" s="11"/>
      <c r="BM29" s="148">
        <v>10</v>
      </c>
      <c r="BN29" s="148" t="s">
        <v>2086</v>
      </c>
      <c r="BO29" s="148" t="s">
        <v>1847</v>
      </c>
      <c r="BP29" s="148" t="s">
        <v>1847</v>
      </c>
      <c r="BQ29" s="167">
        <v>1373</v>
      </c>
      <c r="BR29" s="145">
        <f t="shared" si="9"/>
        <v>0.02</v>
      </c>
      <c r="BS29" s="145">
        <f t="shared" si="18"/>
        <v>0.77745083758193734</v>
      </c>
    </row>
    <row r="30" spans="1:71" ht="18.75" customHeight="1">
      <c r="A30" s="148">
        <v>11</v>
      </c>
      <c r="B30" s="148" t="s">
        <v>1468</v>
      </c>
      <c r="C30" s="148" t="s">
        <v>1470</v>
      </c>
      <c r="D30" s="148" t="s">
        <v>1470</v>
      </c>
      <c r="E30" s="167">
        <v>8635</v>
      </c>
      <c r="F30" s="153">
        <f t="shared" si="1"/>
        <v>1.3263393954288523E-2</v>
      </c>
      <c r="G30" s="153">
        <f t="shared" si="10"/>
        <v>0.40906703121159993</v>
      </c>
      <c r="H30" s="11"/>
      <c r="I30" s="148">
        <v>11</v>
      </c>
      <c r="J30" s="148" t="s">
        <v>1468</v>
      </c>
      <c r="K30" s="148" t="s">
        <v>1475</v>
      </c>
      <c r="L30" s="148" t="s">
        <v>1475</v>
      </c>
      <c r="M30" s="167">
        <v>3057</v>
      </c>
      <c r="N30" s="145">
        <f t="shared" si="2"/>
        <v>1.0672988297070078E-2</v>
      </c>
      <c r="O30" s="145">
        <f t="shared" si="11"/>
        <v>0.7545561824428122</v>
      </c>
      <c r="P30" s="4"/>
      <c r="Q30" s="148">
        <v>11</v>
      </c>
      <c r="R30" s="148" t="s">
        <v>1558</v>
      </c>
      <c r="S30" s="148" t="s">
        <v>2290</v>
      </c>
      <c r="T30" s="148" t="s">
        <v>1571</v>
      </c>
      <c r="U30" s="166">
        <v>638</v>
      </c>
      <c r="V30" s="145">
        <f t="shared" si="3"/>
        <v>2.2544966253224497E-2</v>
      </c>
      <c r="W30" s="145">
        <f t="shared" si="19"/>
        <v>0.52270398247287897</v>
      </c>
      <c r="X30" s="29"/>
      <c r="Y30" s="148">
        <v>11</v>
      </c>
      <c r="Z30" s="148" t="s">
        <v>1884</v>
      </c>
      <c r="AA30" s="148" t="s">
        <v>2117</v>
      </c>
      <c r="AB30" s="148" t="s">
        <v>1905</v>
      </c>
      <c r="AC30" s="167">
        <v>1134</v>
      </c>
      <c r="AD30" s="145">
        <f t="shared" si="4"/>
        <v>1.5946451422384093E-2</v>
      </c>
      <c r="AE30" s="145">
        <f t="shared" si="13"/>
        <v>0.59667008845077552</v>
      </c>
      <c r="AF30" s="36"/>
      <c r="AG30" s="148">
        <v>11</v>
      </c>
      <c r="AH30" s="148" t="s">
        <v>1610</v>
      </c>
      <c r="AI30" s="148" t="s">
        <v>1611</v>
      </c>
      <c r="AJ30" s="148" t="s">
        <v>2085</v>
      </c>
      <c r="AK30" s="166">
        <v>205</v>
      </c>
      <c r="AL30" s="145">
        <f t="shared" si="5"/>
        <v>1.9856644711352189E-2</v>
      </c>
      <c r="AM30" s="145">
        <f t="shared" si="14"/>
        <v>0.90982177450600543</v>
      </c>
      <c r="AN30" s="36"/>
      <c r="AO30" s="148">
        <v>11</v>
      </c>
      <c r="AP30" s="148" t="s">
        <v>1621</v>
      </c>
      <c r="AQ30" s="148" t="s">
        <v>1624</v>
      </c>
      <c r="AR30" s="148" t="s">
        <v>2174</v>
      </c>
      <c r="AS30" s="166">
        <v>641</v>
      </c>
      <c r="AT30" s="145">
        <f t="shared" si="6"/>
        <v>2.012495683024081E-2</v>
      </c>
      <c r="AU30" s="145">
        <f t="shared" si="15"/>
        <v>0.70233273680575192</v>
      </c>
      <c r="AV30" s="36"/>
      <c r="AW30" s="148">
        <v>11</v>
      </c>
      <c r="AX30" s="148" t="s">
        <v>1672</v>
      </c>
      <c r="AY30" s="148" t="s">
        <v>2030</v>
      </c>
      <c r="AZ30" s="148" t="s">
        <v>2030</v>
      </c>
      <c r="BA30" s="166">
        <v>676</v>
      </c>
      <c r="BB30" s="145">
        <f t="shared" si="7"/>
        <v>1.2142113015051909E-2</v>
      </c>
      <c r="BC30" s="145">
        <f t="shared" si="16"/>
        <v>0.67239645076696475</v>
      </c>
      <c r="BD30" s="54"/>
      <c r="BE30" s="148">
        <v>11</v>
      </c>
      <c r="BF30" s="148" t="s">
        <v>1733</v>
      </c>
      <c r="BG30" s="148" t="s">
        <v>2171</v>
      </c>
      <c r="BH30" s="148" t="s">
        <v>1743</v>
      </c>
      <c r="BI30" s="166">
        <v>256</v>
      </c>
      <c r="BJ30" s="145">
        <f t="shared" si="8"/>
        <v>2.5935869510156527E-3</v>
      </c>
      <c r="BK30" s="145">
        <f t="shared" si="17"/>
        <v>5.81733448153589E-2</v>
      </c>
      <c r="BL30" s="11"/>
      <c r="BM30" s="148">
        <v>11</v>
      </c>
      <c r="BN30" s="148" t="s">
        <v>2086</v>
      </c>
      <c r="BO30" s="148" t="s">
        <v>1843</v>
      </c>
      <c r="BP30" s="148" t="s">
        <v>2180</v>
      </c>
      <c r="BQ30" s="166">
        <v>936</v>
      </c>
      <c r="BR30" s="145">
        <f t="shared" si="9"/>
        <v>1.3634377276037873E-2</v>
      </c>
      <c r="BS30" s="145">
        <f t="shared" si="18"/>
        <v>0.79108521485797523</v>
      </c>
    </row>
    <row r="31" spans="1:71" ht="18.75" customHeight="1">
      <c r="A31" s="148">
        <v>12</v>
      </c>
      <c r="B31" s="148" t="s">
        <v>2086</v>
      </c>
      <c r="C31" s="148" t="s">
        <v>1841</v>
      </c>
      <c r="D31" s="148" t="s">
        <v>1841</v>
      </c>
      <c r="E31" s="167">
        <v>8400</v>
      </c>
      <c r="F31" s="153">
        <f t="shared" si="1"/>
        <v>1.2902433030228557E-2</v>
      </c>
      <c r="G31" s="153">
        <f t="shared" si="10"/>
        <v>0.42196946424182846</v>
      </c>
      <c r="H31" s="11"/>
      <c r="I31" s="148">
        <v>12</v>
      </c>
      <c r="J31" s="148" t="s">
        <v>1468</v>
      </c>
      <c r="K31" s="148" t="s">
        <v>1473</v>
      </c>
      <c r="L31" s="148" t="s">
        <v>1529</v>
      </c>
      <c r="M31" s="167">
        <v>2860</v>
      </c>
      <c r="N31" s="145">
        <f t="shared" si="2"/>
        <v>9.985196771220289E-3</v>
      </c>
      <c r="O31" s="145">
        <f t="shared" si="11"/>
        <v>0.76454137921403253</v>
      </c>
      <c r="P31" s="4"/>
      <c r="Q31" s="148">
        <v>12</v>
      </c>
      <c r="R31" s="148" t="s">
        <v>1558</v>
      </c>
      <c r="S31" s="148" t="s">
        <v>2290</v>
      </c>
      <c r="T31" s="148" t="s">
        <v>1576</v>
      </c>
      <c r="U31" s="166">
        <v>589</v>
      </c>
      <c r="V31" s="145">
        <f t="shared" si="3"/>
        <v>2.0813456305876533E-2</v>
      </c>
      <c r="W31" s="145">
        <f t="shared" si="19"/>
        <v>0.54351743877875547</v>
      </c>
      <c r="X31" s="29"/>
      <c r="Y31" s="148">
        <v>12</v>
      </c>
      <c r="Z31" s="148" t="s">
        <v>1884</v>
      </c>
      <c r="AA31" s="148" t="s">
        <v>1892</v>
      </c>
      <c r="AB31" s="148" t="s">
        <v>1967</v>
      </c>
      <c r="AC31" s="167">
        <v>1062</v>
      </c>
      <c r="AD31" s="145">
        <f t="shared" si="4"/>
        <v>1.4933978316200976E-2</v>
      </c>
      <c r="AE31" s="145">
        <f t="shared" si="13"/>
        <v>0.61160406676697654</v>
      </c>
      <c r="AF31" s="29"/>
      <c r="AG31" s="148">
        <v>12</v>
      </c>
      <c r="AH31" s="148" t="s">
        <v>1610</v>
      </c>
      <c r="AI31" s="148" t="s">
        <v>2172</v>
      </c>
      <c r="AJ31" s="148" t="s">
        <v>1613</v>
      </c>
      <c r="AK31" s="166">
        <v>182</v>
      </c>
      <c r="AL31" s="145">
        <f t="shared" si="5"/>
        <v>1.7628826036419992E-2</v>
      </c>
      <c r="AM31" s="145">
        <f t="shared" si="14"/>
        <v>0.92745060054242545</v>
      </c>
      <c r="AN31" s="36"/>
      <c r="AO31" s="148">
        <v>12</v>
      </c>
      <c r="AP31" s="148" t="s">
        <v>1621</v>
      </c>
      <c r="AQ31" s="148" t="s">
        <v>1622</v>
      </c>
      <c r="AR31" s="148" t="s">
        <v>1666</v>
      </c>
      <c r="AS31" s="166">
        <v>490</v>
      </c>
      <c r="AT31" s="145">
        <f t="shared" si="6"/>
        <v>1.5384132366330728E-2</v>
      </c>
      <c r="AU31" s="145">
        <f t="shared" si="15"/>
        <v>0.71771686917208266</v>
      </c>
      <c r="AV31" s="36"/>
      <c r="AW31" s="148">
        <v>12</v>
      </c>
      <c r="AX31" s="148" t="s">
        <v>1672</v>
      </c>
      <c r="AY31" s="148" t="s">
        <v>2116</v>
      </c>
      <c r="AZ31" s="148" t="s">
        <v>1702</v>
      </c>
      <c r="BA31" s="166">
        <v>626</v>
      </c>
      <c r="BB31" s="145">
        <f t="shared" si="7"/>
        <v>1.1244027732873514E-2</v>
      </c>
      <c r="BC31" s="145">
        <f t="shared" si="16"/>
        <v>0.68364047849983822</v>
      </c>
      <c r="BD31" s="54"/>
      <c r="BE31" s="148">
        <v>12</v>
      </c>
      <c r="BF31" s="148" t="s">
        <v>1733</v>
      </c>
      <c r="BG31" s="148" t="s">
        <v>1734</v>
      </c>
      <c r="BH31" s="148" t="s">
        <v>1744</v>
      </c>
      <c r="BI31" s="167">
        <v>1388</v>
      </c>
      <c r="BJ31" s="145">
        <f t="shared" si="8"/>
        <v>1.4062104250037993E-2</v>
      </c>
      <c r="BK31" s="145">
        <f t="shared" si="17"/>
        <v>7.2235449065396889E-2</v>
      </c>
      <c r="BL31" s="11"/>
      <c r="BM31" s="148">
        <v>12</v>
      </c>
      <c r="BN31" s="148" t="s">
        <v>2086</v>
      </c>
      <c r="BO31" s="148" t="s">
        <v>1847</v>
      </c>
      <c r="BP31" s="148" t="s">
        <v>1863</v>
      </c>
      <c r="BQ31" s="166">
        <v>899</v>
      </c>
      <c r="BR31" s="145">
        <f t="shared" si="9"/>
        <v>1.3095411507647488E-2</v>
      </c>
      <c r="BS31" s="145">
        <f t="shared" si="18"/>
        <v>0.80418062636562271</v>
      </c>
    </row>
    <row r="32" spans="1:71" ht="18.75" customHeight="1">
      <c r="A32" s="148">
        <v>13</v>
      </c>
      <c r="B32" s="148" t="s">
        <v>1468</v>
      </c>
      <c r="C32" s="148" t="s">
        <v>1473</v>
      </c>
      <c r="D32" s="148" t="s">
        <v>1549</v>
      </c>
      <c r="E32" s="167">
        <v>7523</v>
      </c>
      <c r="F32" s="153">
        <f t="shared" si="1"/>
        <v>1.1555357581715409E-2</v>
      </c>
      <c r="G32" s="153">
        <f t="shared" si="10"/>
        <v>0.43352482182354385</v>
      </c>
      <c r="H32" s="11"/>
      <c r="I32" s="148">
        <v>13</v>
      </c>
      <c r="J32" s="148" t="s">
        <v>1468</v>
      </c>
      <c r="K32" s="148" t="s">
        <v>1475</v>
      </c>
      <c r="L32" s="148" t="s">
        <v>1532</v>
      </c>
      <c r="M32" s="167">
        <v>2844</v>
      </c>
      <c r="N32" s="145">
        <f t="shared" si="2"/>
        <v>9.9293355305421337E-3</v>
      </c>
      <c r="O32" s="145">
        <f t="shared" si="11"/>
        <v>0.77447071474457463</v>
      </c>
      <c r="P32" s="4"/>
      <c r="Q32" s="148">
        <v>13</v>
      </c>
      <c r="R32" s="148" t="s">
        <v>1558</v>
      </c>
      <c r="S32" s="148" t="s">
        <v>2290</v>
      </c>
      <c r="T32" s="148" t="s">
        <v>1573</v>
      </c>
      <c r="U32" s="166">
        <v>573</v>
      </c>
      <c r="V32" s="145">
        <f t="shared" si="3"/>
        <v>2.0248065302660871E-2</v>
      </c>
      <c r="W32" s="145">
        <f t="shared" si="19"/>
        <v>0.56376550408141635</v>
      </c>
      <c r="X32" s="29"/>
      <c r="Y32" s="148">
        <v>13</v>
      </c>
      <c r="Z32" s="148" t="s">
        <v>1884</v>
      </c>
      <c r="AA32" s="148" t="s">
        <v>1892</v>
      </c>
      <c r="AB32" s="148" t="s">
        <v>2066</v>
      </c>
      <c r="AC32" s="166">
        <v>910</v>
      </c>
      <c r="AD32" s="145">
        <f t="shared" si="4"/>
        <v>1.2796535092036617E-2</v>
      </c>
      <c r="AE32" s="145">
        <f t="shared" si="13"/>
        <v>0.62440060185901314</v>
      </c>
      <c r="AF32" s="29"/>
      <c r="AG32" s="148">
        <v>13</v>
      </c>
      <c r="AH32" s="148" t="s">
        <v>1610</v>
      </c>
      <c r="AI32" s="148" t="s">
        <v>1611</v>
      </c>
      <c r="AJ32" s="148" t="s">
        <v>1617</v>
      </c>
      <c r="AK32" s="166">
        <v>160</v>
      </c>
      <c r="AL32" s="145">
        <f t="shared" si="5"/>
        <v>1.5497869043006587E-2</v>
      </c>
      <c r="AM32" s="145">
        <f t="shared" si="14"/>
        <v>0.94294846958543199</v>
      </c>
      <c r="AN32" s="36"/>
      <c r="AO32" s="148">
        <v>13</v>
      </c>
      <c r="AP32" s="148" t="s">
        <v>1621</v>
      </c>
      <c r="AQ32" s="148" t="s">
        <v>2275</v>
      </c>
      <c r="AR32" s="148" t="s">
        <v>2191</v>
      </c>
      <c r="AS32" s="166">
        <v>445</v>
      </c>
      <c r="AT32" s="145">
        <f t="shared" si="6"/>
        <v>1.3971303883708517E-2</v>
      </c>
      <c r="AU32" s="145">
        <f t="shared" si="15"/>
        <v>0.73168817305579115</v>
      </c>
      <c r="AV32" s="36"/>
      <c r="AW32" s="148">
        <v>13</v>
      </c>
      <c r="AX32" s="148" t="s">
        <v>1672</v>
      </c>
      <c r="AY32" s="148" t="s">
        <v>2116</v>
      </c>
      <c r="AZ32" s="148" t="s">
        <v>1686</v>
      </c>
      <c r="BA32" s="166">
        <v>618</v>
      </c>
      <c r="BB32" s="145">
        <f t="shared" si="7"/>
        <v>1.110033408772497E-2</v>
      </c>
      <c r="BC32" s="145">
        <f t="shared" si="16"/>
        <v>0.69474081258756315</v>
      </c>
      <c r="BD32" s="54"/>
      <c r="BE32" s="148">
        <v>13</v>
      </c>
      <c r="BF32" s="148" t="s">
        <v>1733</v>
      </c>
      <c r="BG32" s="148" t="s">
        <v>1738</v>
      </c>
      <c r="BH32" s="148" t="s">
        <v>1745</v>
      </c>
      <c r="BI32" s="166">
        <v>303</v>
      </c>
      <c r="BJ32" s="145">
        <f t="shared" si="8"/>
        <v>3.0697533053036827E-3</v>
      </c>
      <c r="BK32" s="145">
        <f t="shared" si="17"/>
        <v>7.5305202370700569E-2</v>
      </c>
      <c r="BL32" s="11"/>
      <c r="BM32" s="148">
        <v>13</v>
      </c>
      <c r="BN32" s="148" t="s">
        <v>2086</v>
      </c>
      <c r="BO32" s="148" t="s">
        <v>2169</v>
      </c>
      <c r="BP32" s="148" t="s">
        <v>1855</v>
      </c>
      <c r="BQ32" s="166">
        <v>773</v>
      </c>
      <c r="BR32" s="145">
        <f t="shared" si="9"/>
        <v>1.126001456664239E-2</v>
      </c>
      <c r="BS32" s="145">
        <f t="shared" si="18"/>
        <v>0.81544064093226509</v>
      </c>
    </row>
    <row r="33" spans="1:83" ht="18.75" customHeight="1">
      <c r="A33" s="148">
        <v>14</v>
      </c>
      <c r="B33" s="148" t="s">
        <v>1468</v>
      </c>
      <c r="C33" s="148" t="s">
        <v>1473</v>
      </c>
      <c r="D33" s="148" t="s">
        <v>2132</v>
      </c>
      <c r="E33" s="167">
        <v>5705</v>
      </c>
      <c r="F33" s="153">
        <f t="shared" si="1"/>
        <v>8.7629024330302292E-3</v>
      </c>
      <c r="G33" s="153">
        <f t="shared" si="10"/>
        <v>0.44228772425657409</v>
      </c>
      <c r="H33" s="11"/>
      <c r="I33" s="148">
        <v>14</v>
      </c>
      <c r="J33" s="148" t="s">
        <v>1468</v>
      </c>
      <c r="K33" s="148" t="s">
        <v>2037</v>
      </c>
      <c r="L33" s="148" t="s">
        <v>2037</v>
      </c>
      <c r="M33" s="167">
        <v>2710</v>
      </c>
      <c r="N33" s="145">
        <f t="shared" si="2"/>
        <v>9.4614976398625806E-3</v>
      </c>
      <c r="O33" s="145">
        <f t="shared" si="11"/>
        <v>0.78393221238443722</v>
      </c>
      <c r="P33" s="4"/>
      <c r="Q33" s="148">
        <v>14</v>
      </c>
      <c r="R33" s="148" t="s">
        <v>1558</v>
      </c>
      <c r="S33" s="148" t="s">
        <v>1575</v>
      </c>
      <c r="T33" s="148" t="s">
        <v>1586</v>
      </c>
      <c r="U33" s="166">
        <v>492</v>
      </c>
      <c r="V33" s="145">
        <f t="shared" si="3"/>
        <v>1.7385773348881587E-2</v>
      </c>
      <c r="W33" s="145">
        <f t="shared" si="19"/>
        <v>0.58115127743029793</v>
      </c>
      <c r="X33" s="29"/>
      <c r="Y33" s="148">
        <v>14</v>
      </c>
      <c r="Z33" s="148" t="s">
        <v>1884</v>
      </c>
      <c r="AA33" s="148" t="s">
        <v>1889</v>
      </c>
      <c r="AB33" s="148" t="s">
        <v>2179</v>
      </c>
      <c r="AC33" s="166">
        <v>786</v>
      </c>
      <c r="AD33" s="145">
        <f t="shared" si="4"/>
        <v>1.1052831409165693E-2</v>
      </c>
      <c r="AE33" s="145">
        <f t="shared" si="13"/>
        <v>0.63545343326817882</v>
      </c>
      <c r="AF33" s="29"/>
      <c r="AG33" s="148">
        <v>14</v>
      </c>
      <c r="AH33" s="148" t="s">
        <v>1610</v>
      </c>
      <c r="AI33" s="148" t="s">
        <v>2172</v>
      </c>
      <c r="AJ33" s="148" t="s">
        <v>1615</v>
      </c>
      <c r="AK33" s="166">
        <v>148</v>
      </c>
      <c r="AL33" s="145">
        <f t="shared" si="5"/>
        <v>1.4335528864781092E-2</v>
      </c>
      <c r="AM33" s="145">
        <f t="shared" si="14"/>
        <v>0.95728399845021306</v>
      </c>
      <c r="AN33" s="36"/>
      <c r="AO33" s="148">
        <v>14</v>
      </c>
      <c r="AP33" s="148" t="s">
        <v>1621</v>
      </c>
      <c r="AQ33" s="148" t="s">
        <v>1628</v>
      </c>
      <c r="AR33" s="148" t="s">
        <v>1627</v>
      </c>
      <c r="AS33" s="166">
        <v>404</v>
      </c>
      <c r="AT33" s="145">
        <f t="shared" si="6"/>
        <v>1.2684060155097172E-2</v>
      </c>
      <c r="AU33" s="145">
        <f t="shared" si="15"/>
        <v>0.7443722332108883</v>
      </c>
      <c r="AV33" s="36"/>
      <c r="AW33" s="148">
        <v>14</v>
      </c>
      <c r="AX33" s="148" t="s">
        <v>1672</v>
      </c>
      <c r="AY33" s="148" t="s">
        <v>1675</v>
      </c>
      <c r="AZ33" s="148" t="s">
        <v>1703</v>
      </c>
      <c r="BA33" s="166">
        <v>607</v>
      </c>
      <c r="BB33" s="145">
        <f t="shared" si="7"/>
        <v>1.0902755325645724E-2</v>
      </c>
      <c r="BC33" s="145">
        <f t="shared" si="16"/>
        <v>0.70564356791320892</v>
      </c>
      <c r="BD33" s="54"/>
      <c r="BE33" s="148">
        <v>14</v>
      </c>
      <c r="BF33" s="148" t="s">
        <v>1733</v>
      </c>
      <c r="BG33" s="148" t="s">
        <v>2286</v>
      </c>
      <c r="BH33" s="148" t="s">
        <v>1746</v>
      </c>
      <c r="BI33" s="166">
        <v>813</v>
      </c>
      <c r="BJ33" s="145">
        <f t="shared" si="8"/>
        <v>8.2366648092801788E-3</v>
      </c>
      <c r="BK33" s="145">
        <f t="shared" si="17"/>
        <v>8.3541867179980744E-2</v>
      </c>
      <c r="BL33" s="11"/>
      <c r="BM33" s="148">
        <v>14</v>
      </c>
      <c r="BN33" s="148" t="s">
        <v>2086</v>
      </c>
      <c r="BO33" s="148" t="s">
        <v>2089</v>
      </c>
      <c r="BP33" s="148" t="s">
        <v>1882</v>
      </c>
      <c r="BQ33" s="166">
        <v>746</v>
      </c>
      <c r="BR33" s="145">
        <f t="shared" si="9"/>
        <v>1.0866715222141296E-2</v>
      </c>
      <c r="BS33" s="145">
        <f t="shared" si="18"/>
        <v>0.82630735615440642</v>
      </c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</row>
    <row r="34" spans="1:83" ht="18.75" customHeight="1">
      <c r="A34" s="148">
        <v>15</v>
      </c>
      <c r="B34" s="148" t="s">
        <v>1733</v>
      </c>
      <c r="C34" s="148" t="s">
        <v>1753</v>
      </c>
      <c r="D34" s="148" t="s">
        <v>1753</v>
      </c>
      <c r="E34" s="167">
        <v>4681</v>
      </c>
      <c r="F34" s="153">
        <f t="shared" si="1"/>
        <v>7.1900344064880807E-3</v>
      </c>
      <c r="G34" s="153">
        <f t="shared" si="10"/>
        <v>0.44947775866306217</v>
      </c>
      <c r="H34" s="11"/>
      <c r="I34" s="148">
        <v>15</v>
      </c>
      <c r="J34" s="148" t="s">
        <v>1468</v>
      </c>
      <c r="K34" s="148" t="s">
        <v>2213</v>
      </c>
      <c r="L34" s="148" t="s">
        <v>1530</v>
      </c>
      <c r="M34" s="167">
        <v>2481</v>
      </c>
      <c r="N34" s="145">
        <f t="shared" si="2"/>
        <v>8.6619836326564809E-3</v>
      </c>
      <c r="O34" s="145">
        <f t="shared" si="11"/>
        <v>0.79259419601709369</v>
      </c>
      <c r="P34" s="4"/>
      <c r="Q34" s="148">
        <v>15</v>
      </c>
      <c r="R34" s="148" t="s">
        <v>1558</v>
      </c>
      <c r="S34" s="148" t="s">
        <v>1591</v>
      </c>
      <c r="T34" s="148" t="s">
        <v>1596</v>
      </c>
      <c r="U34" s="166">
        <v>489</v>
      </c>
      <c r="V34" s="145">
        <f t="shared" si="3"/>
        <v>1.7279762535778648E-2</v>
      </c>
      <c r="W34" s="145">
        <f t="shared" si="19"/>
        <v>0.59843103996607661</v>
      </c>
      <c r="X34" s="29"/>
      <c r="Y34" s="148">
        <v>15</v>
      </c>
      <c r="Z34" s="148" t="s">
        <v>1884</v>
      </c>
      <c r="AA34" s="148" t="s">
        <v>1994</v>
      </c>
      <c r="AB34" s="148" t="s">
        <v>1979</v>
      </c>
      <c r="AC34" s="166">
        <v>782</v>
      </c>
      <c r="AD34" s="145">
        <f t="shared" si="4"/>
        <v>1.0996582903266631E-2</v>
      </c>
      <c r="AE34" s="145">
        <f t="shared" si="13"/>
        <v>0.64645001617144549</v>
      </c>
      <c r="AF34" s="29"/>
      <c r="AG34" s="148">
        <v>15</v>
      </c>
      <c r="AH34" s="148" t="s">
        <v>1610</v>
      </c>
      <c r="AI34" s="148" t="s">
        <v>1611</v>
      </c>
      <c r="AJ34" s="148" t="s">
        <v>1616</v>
      </c>
      <c r="AK34" s="166">
        <v>108</v>
      </c>
      <c r="AL34" s="145">
        <f t="shared" si="5"/>
        <v>1.0461061604029445E-2</v>
      </c>
      <c r="AM34" s="145">
        <f t="shared" si="14"/>
        <v>0.96774506005424255</v>
      </c>
      <c r="AN34" s="36"/>
      <c r="AO34" s="148">
        <v>15</v>
      </c>
      <c r="AP34" s="148" t="s">
        <v>1621</v>
      </c>
      <c r="AQ34" s="148" t="s">
        <v>1995</v>
      </c>
      <c r="AR34" s="148" t="s">
        <v>1649</v>
      </c>
      <c r="AS34" s="166">
        <v>364</v>
      </c>
      <c r="AT34" s="145">
        <f t="shared" si="6"/>
        <v>1.1428212614988541E-2</v>
      </c>
      <c r="AU34" s="145">
        <f t="shared" si="15"/>
        <v>0.7558004458258768</v>
      </c>
      <c r="AV34" s="36"/>
      <c r="AW34" s="148">
        <v>15</v>
      </c>
      <c r="AX34" s="148" t="s">
        <v>1672</v>
      </c>
      <c r="AY34" s="148" t="s">
        <v>1673</v>
      </c>
      <c r="AZ34" s="148" t="s">
        <v>1679</v>
      </c>
      <c r="BA34" s="166">
        <v>584</v>
      </c>
      <c r="BB34" s="145">
        <f t="shared" si="7"/>
        <v>1.0489636095843661E-2</v>
      </c>
      <c r="BC34" s="145">
        <f t="shared" si="16"/>
        <v>0.71613320400905256</v>
      </c>
      <c r="BD34" s="54"/>
      <c r="BE34" s="148">
        <v>15</v>
      </c>
      <c r="BF34" s="148" t="s">
        <v>1733</v>
      </c>
      <c r="BG34" s="148" t="s">
        <v>1739</v>
      </c>
      <c r="BH34" s="148" t="s">
        <v>2173</v>
      </c>
      <c r="BI34" s="166">
        <v>577</v>
      </c>
      <c r="BJ34" s="145">
        <f t="shared" si="8"/>
        <v>5.8457018388126235E-3</v>
      </c>
      <c r="BK34" s="145">
        <f t="shared" si="17"/>
        <v>8.938756901879337E-2</v>
      </c>
      <c r="BL34" s="11"/>
      <c r="BM34" s="148">
        <v>15</v>
      </c>
      <c r="BN34" s="148" t="s">
        <v>2086</v>
      </c>
      <c r="BO34" s="148" t="s">
        <v>1993</v>
      </c>
      <c r="BP34" s="148" t="s">
        <v>2010</v>
      </c>
      <c r="BQ34" s="166">
        <v>648</v>
      </c>
      <c r="BR34" s="145">
        <f t="shared" si="9"/>
        <v>9.4391842680262208E-3</v>
      </c>
      <c r="BS34" s="145">
        <f t="shared" si="18"/>
        <v>0.83574654042243268</v>
      </c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</row>
    <row r="35" spans="1:83" ht="18.75" customHeight="1">
      <c r="A35" s="148">
        <v>16</v>
      </c>
      <c r="B35" s="148" t="s">
        <v>2086</v>
      </c>
      <c r="C35" s="148" t="s">
        <v>1843</v>
      </c>
      <c r="D35" s="148" t="s">
        <v>1843</v>
      </c>
      <c r="E35" s="167">
        <v>4523</v>
      </c>
      <c r="F35" s="153">
        <f t="shared" si="1"/>
        <v>6.9473457852052105E-3</v>
      </c>
      <c r="G35" s="153">
        <f t="shared" si="10"/>
        <v>0.45642510444826739</v>
      </c>
      <c r="H35" s="11"/>
      <c r="I35" s="148">
        <v>16</v>
      </c>
      <c r="J35" s="148" t="s">
        <v>1468</v>
      </c>
      <c r="K35" s="148" t="s">
        <v>1473</v>
      </c>
      <c r="L35" s="148" t="s">
        <v>1514</v>
      </c>
      <c r="M35" s="167">
        <v>2301</v>
      </c>
      <c r="N35" s="145">
        <f t="shared" si="2"/>
        <v>8.0335446750272321E-3</v>
      </c>
      <c r="O35" s="145">
        <f t="shared" si="11"/>
        <v>0.80062774069212095</v>
      </c>
      <c r="P35" s="4"/>
      <c r="Q35" s="148">
        <v>16</v>
      </c>
      <c r="R35" s="148" t="s">
        <v>1558</v>
      </c>
      <c r="S35" s="148" t="s">
        <v>2214</v>
      </c>
      <c r="T35" s="148" t="s">
        <v>1606</v>
      </c>
      <c r="U35" s="166">
        <v>452</v>
      </c>
      <c r="V35" s="145">
        <f t="shared" si="3"/>
        <v>1.5972295840842431E-2</v>
      </c>
      <c r="W35" s="145">
        <f t="shared" si="19"/>
        <v>0.61440333580691908</v>
      </c>
      <c r="X35" s="29"/>
      <c r="Y35" s="148">
        <v>16</v>
      </c>
      <c r="Z35" s="148" t="s">
        <v>1884</v>
      </c>
      <c r="AA35" s="148" t="s">
        <v>1892</v>
      </c>
      <c r="AB35" s="148" t="s">
        <v>1928</v>
      </c>
      <c r="AC35" s="166">
        <v>762</v>
      </c>
      <c r="AD35" s="145">
        <f t="shared" si="4"/>
        <v>1.0715340373771321E-2</v>
      </c>
      <c r="AE35" s="145">
        <f t="shared" si="13"/>
        <v>0.65716535654521679</v>
      </c>
      <c r="AF35" s="29"/>
      <c r="AG35" s="148">
        <v>16</v>
      </c>
      <c r="AH35" s="148" t="s">
        <v>1610</v>
      </c>
      <c r="AI35" s="148" t="s">
        <v>1611</v>
      </c>
      <c r="AJ35" s="148" t="s">
        <v>2320</v>
      </c>
      <c r="AK35" s="166">
        <v>105</v>
      </c>
      <c r="AL35" s="145">
        <f t="shared" si="5"/>
        <v>1.0170476559473073E-2</v>
      </c>
      <c r="AM35" s="145">
        <f t="shared" si="14"/>
        <v>0.97791553661371566</v>
      </c>
      <c r="AN35" s="36"/>
      <c r="AO35" s="148">
        <v>16</v>
      </c>
      <c r="AP35" s="148" t="s">
        <v>1621</v>
      </c>
      <c r="AQ35" s="148" t="s">
        <v>1624</v>
      </c>
      <c r="AR35" s="148" t="s">
        <v>2007</v>
      </c>
      <c r="AS35" s="166">
        <v>363</v>
      </c>
      <c r="AT35" s="145">
        <f t="shared" si="6"/>
        <v>1.1396816426485825E-2</v>
      </c>
      <c r="AU35" s="145">
        <f t="shared" si="15"/>
        <v>0.76719726225236262</v>
      </c>
      <c r="AV35" s="36"/>
      <c r="AW35" s="148">
        <v>16</v>
      </c>
      <c r="AX35" s="148" t="s">
        <v>1672</v>
      </c>
      <c r="AY35" s="148" t="s">
        <v>1681</v>
      </c>
      <c r="AZ35" s="148" t="s">
        <v>1728</v>
      </c>
      <c r="BA35" s="166">
        <v>564</v>
      </c>
      <c r="BB35" s="145">
        <f t="shared" si="7"/>
        <v>1.0130401982972303E-2</v>
      </c>
      <c r="BC35" s="145">
        <f t="shared" si="16"/>
        <v>0.72626360599202489</v>
      </c>
      <c r="BD35" s="54"/>
      <c r="BE35" s="148">
        <v>16</v>
      </c>
      <c r="BF35" s="148" t="s">
        <v>1733</v>
      </c>
      <c r="BG35" s="148" t="s">
        <v>2287</v>
      </c>
      <c r="BH35" s="148" t="s">
        <v>1747</v>
      </c>
      <c r="BI35" s="166">
        <v>136</v>
      </c>
      <c r="BJ35" s="145">
        <f t="shared" si="8"/>
        <v>1.3778430677270654E-3</v>
      </c>
      <c r="BK35" s="145">
        <f t="shared" si="17"/>
        <v>9.0765412086520433E-2</v>
      </c>
      <c r="BL35" s="11"/>
      <c r="BM35" s="148">
        <v>16</v>
      </c>
      <c r="BN35" s="148" t="s">
        <v>2086</v>
      </c>
      <c r="BO35" s="148" t="s">
        <v>1847</v>
      </c>
      <c r="BP35" s="148" t="s">
        <v>1846</v>
      </c>
      <c r="BQ35" s="166">
        <v>617</v>
      </c>
      <c r="BR35" s="145">
        <f t="shared" si="9"/>
        <v>8.9876183539694104E-3</v>
      </c>
      <c r="BS35" s="145">
        <f t="shared" si="18"/>
        <v>0.84473415877640212</v>
      </c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</row>
    <row r="36" spans="1:83" ht="18.75" customHeight="1">
      <c r="A36" s="148">
        <v>17</v>
      </c>
      <c r="B36" s="148" t="s">
        <v>1468</v>
      </c>
      <c r="C36" s="148" t="s">
        <v>1473</v>
      </c>
      <c r="D36" s="148" t="s">
        <v>2023</v>
      </c>
      <c r="E36" s="167">
        <v>4476</v>
      </c>
      <c r="F36" s="153">
        <f t="shared" si="1"/>
        <v>6.8751536003932171E-3</v>
      </c>
      <c r="G36" s="153">
        <f t="shared" si="10"/>
        <v>0.4633002580486606</v>
      </c>
      <c r="H36" s="11"/>
      <c r="I36" s="148">
        <v>17</v>
      </c>
      <c r="J36" s="148" t="s">
        <v>1468</v>
      </c>
      <c r="K36" s="148" t="s">
        <v>2272</v>
      </c>
      <c r="L36" s="148" t="s">
        <v>2016</v>
      </c>
      <c r="M36" s="167">
        <v>2300</v>
      </c>
      <c r="N36" s="145">
        <f t="shared" si="2"/>
        <v>8.030053347484847E-3</v>
      </c>
      <c r="O36" s="145">
        <f t="shared" si="11"/>
        <v>0.8086577940396058</v>
      </c>
      <c r="P36" s="4"/>
      <c r="Q36" s="148">
        <v>17</v>
      </c>
      <c r="R36" s="148" t="s">
        <v>1558</v>
      </c>
      <c r="S36" s="148" t="s">
        <v>1575</v>
      </c>
      <c r="T36" s="148" t="s">
        <v>1574</v>
      </c>
      <c r="U36" s="166">
        <v>433</v>
      </c>
      <c r="V36" s="145">
        <f t="shared" si="3"/>
        <v>1.5300894024523835E-2</v>
      </c>
      <c r="W36" s="145">
        <f t="shared" si="19"/>
        <v>0.62970422983144292</v>
      </c>
      <c r="X36" s="29"/>
      <c r="Y36" s="148">
        <v>17</v>
      </c>
      <c r="Z36" s="148" t="s">
        <v>1884</v>
      </c>
      <c r="AA36" s="148" t="s">
        <v>1886</v>
      </c>
      <c r="AB36" s="148" t="s">
        <v>1950</v>
      </c>
      <c r="AC36" s="166">
        <v>757</v>
      </c>
      <c r="AD36" s="145">
        <f t="shared" si="4"/>
        <v>1.0645029741397494E-2</v>
      </c>
      <c r="AE36" s="145">
        <f t="shared" si="13"/>
        <v>0.66781038628661427</v>
      </c>
      <c r="AF36" s="29"/>
      <c r="AG36" s="148">
        <v>17</v>
      </c>
      <c r="AH36" s="148" t="s">
        <v>1610</v>
      </c>
      <c r="AI36" s="148" t="s">
        <v>2172</v>
      </c>
      <c r="AJ36" s="148" t="s">
        <v>1614</v>
      </c>
      <c r="AK36" s="166">
        <v>83</v>
      </c>
      <c r="AL36" s="145">
        <f t="shared" si="5"/>
        <v>8.0395195660596663E-3</v>
      </c>
      <c r="AM36" s="145">
        <f t="shared" si="14"/>
        <v>0.9859550561797753</v>
      </c>
      <c r="AN36" s="36"/>
      <c r="AO36" s="148">
        <v>17</v>
      </c>
      <c r="AP36" s="148" t="s">
        <v>1621</v>
      </c>
      <c r="AQ36" s="148" t="s">
        <v>2275</v>
      </c>
      <c r="AR36" s="148" t="s">
        <v>1634</v>
      </c>
      <c r="AS36" s="166">
        <v>337</v>
      </c>
      <c r="AT36" s="145">
        <f t="shared" si="6"/>
        <v>1.0580515525415215E-2</v>
      </c>
      <c r="AU36" s="145">
        <f t="shared" si="15"/>
        <v>0.77777777777777779</v>
      </c>
      <c r="AV36" s="36"/>
      <c r="AW36" s="148">
        <v>17</v>
      </c>
      <c r="AX36" s="148" t="s">
        <v>1672</v>
      </c>
      <c r="AY36" s="148" t="s">
        <v>2116</v>
      </c>
      <c r="AZ36" s="148" t="s">
        <v>1721</v>
      </c>
      <c r="BA36" s="166">
        <v>552</v>
      </c>
      <c r="BB36" s="145">
        <f t="shared" si="7"/>
        <v>9.9148615152494877E-3</v>
      </c>
      <c r="BC36" s="145">
        <f t="shared" si="16"/>
        <v>0.73617846750727434</v>
      </c>
      <c r="BD36" s="54"/>
      <c r="BE36" s="148">
        <v>17</v>
      </c>
      <c r="BF36" s="148" t="s">
        <v>1733</v>
      </c>
      <c r="BG36" s="148" t="s">
        <v>1748</v>
      </c>
      <c r="BH36" s="148" t="s">
        <v>2291</v>
      </c>
      <c r="BI36" s="167">
        <v>1283</v>
      </c>
      <c r="BJ36" s="145">
        <f t="shared" si="8"/>
        <v>1.2998328352160478E-2</v>
      </c>
      <c r="BK36" s="145">
        <f t="shared" si="17"/>
        <v>0.10376374043868092</v>
      </c>
      <c r="BL36" s="11"/>
      <c r="BM36" s="148">
        <v>17</v>
      </c>
      <c r="BN36" s="148" t="s">
        <v>2086</v>
      </c>
      <c r="BO36" s="148" t="s">
        <v>1845</v>
      </c>
      <c r="BP36" s="148" t="s">
        <v>2248</v>
      </c>
      <c r="BQ36" s="166">
        <v>594</v>
      </c>
      <c r="BR36" s="145">
        <f t="shared" si="9"/>
        <v>8.6525855790240344E-3</v>
      </c>
      <c r="BS36" s="145">
        <f t="shared" si="18"/>
        <v>0.85338674435542616</v>
      </c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</row>
    <row r="37" spans="1:83" ht="18.75" customHeight="1">
      <c r="A37" s="148">
        <v>18</v>
      </c>
      <c r="B37" s="148" t="s">
        <v>1733</v>
      </c>
      <c r="C37" s="148" t="s">
        <v>1748</v>
      </c>
      <c r="D37" s="148" t="s">
        <v>1748</v>
      </c>
      <c r="E37" s="167">
        <v>4438</v>
      </c>
      <c r="F37" s="153">
        <f t="shared" si="1"/>
        <v>6.8167854509707543E-3</v>
      </c>
      <c r="G37" s="153">
        <f t="shared" si="10"/>
        <v>0.47011704349963135</v>
      </c>
      <c r="H37" s="11"/>
      <c r="I37" s="148">
        <v>18</v>
      </c>
      <c r="J37" s="148" t="s">
        <v>1468</v>
      </c>
      <c r="K37" s="148" t="s">
        <v>1473</v>
      </c>
      <c r="L37" s="148" t="s">
        <v>1501</v>
      </c>
      <c r="M37" s="167">
        <v>2155</v>
      </c>
      <c r="N37" s="145">
        <f t="shared" si="2"/>
        <v>7.5238108538390634E-3</v>
      </c>
      <c r="O37" s="145">
        <f t="shared" si="11"/>
        <v>0.81618160489344482</v>
      </c>
      <c r="P37" s="4"/>
      <c r="Q37" s="148">
        <v>18</v>
      </c>
      <c r="R37" s="148" t="s">
        <v>1558</v>
      </c>
      <c r="S37" s="148" t="s">
        <v>1557</v>
      </c>
      <c r="T37" s="148" t="s">
        <v>2194</v>
      </c>
      <c r="U37" s="166">
        <v>416</v>
      </c>
      <c r="V37" s="145">
        <f t="shared" si="3"/>
        <v>1.4700166083607195E-2</v>
      </c>
      <c r="W37" s="145">
        <f t="shared" si="19"/>
        <v>0.64440439591505017</v>
      </c>
      <c r="X37" s="29"/>
      <c r="Y37" s="148">
        <v>18</v>
      </c>
      <c r="Z37" s="148" t="s">
        <v>1884</v>
      </c>
      <c r="AA37" s="148" t="s">
        <v>1994</v>
      </c>
      <c r="AB37" s="148" t="s">
        <v>1975</v>
      </c>
      <c r="AC37" s="166">
        <v>730</v>
      </c>
      <c r="AD37" s="145">
        <f t="shared" si="4"/>
        <v>1.0265352326578825E-2</v>
      </c>
      <c r="AE37" s="145">
        <f t="shared" si="13"/>
        <v>0.67807573861319304</v>
      </c>
      <c r="AF37" s="29"/>
      <c r="AG37" s="148">
        <v>18</v>
      </c>
      <c r="AH37" s="148" t="s">
        <v>1610</v>
      </c>
      <c r="AI37" s="148" t="s">
        <v>2172</v>
      </c>
      <c r="AJ37" s="148" t="s">
        <v>1619</v>
      </c>
      <c r="AK37" s="166">
        <v>77</v>
      </c>
      <c r="AL37" s="145">
        <f t="shared" si="5"/>
        <v>7.4583494769469199E-3</v>
      </c>
      <c r="AM37" s="145">
        <f t="shared" si="14"/>
        <v>0.9934134056567222</v>
      </c>
      <c r="AN37" s="36"/>
      <c r="AO37" s="148">
        <v>18</v>
      </c>
      <c r="AP37" s="148" t="s">
        <v>1621</v>
      </c>
      <c r="AQ37" s="148" t="s">
        <v>1624</v>
      </c>
      <c r="AR37" s="148" t="s">
        <v>2304</v>
      </c>
      <c r="AS37" s="166">
        <v>336</v>
      </c>
      <c r="AT37" s="145">
        <f t="shared" si="6"/>
        <v>1.0549119336912499E-2</v>
      </c>
      <c r="AU37" s="145">
        <f t="shared" si="15"/>
        <v>0.78832689711469028</v>
      </c>
      <c r="AV37" s="36"/>
      <c r="AW37" s="148">
        <v>18</v>
      </c>
      <c r="AX37" s="148" t="s">
        <v>1672</v>
      </c>
      <c r="AY37" s="148" t="s">
        <v>2116</v>
      </c>
      <c r="AZ37" s="148" t="s">
        <v>1712</v>
      </c>
      <c r="BA37" s="166">
        <v>538</v>
      </c>
      <c r="BB37" s="145">
        <f t="shared" si="7"/>
        <v>9.6633976362395374E-3</v>
      </c>
      <c r="BC37" s="145">
        <f t="shared" si="16"/>
        <v>0.74584186514351392</v>
      </c>
      <c r="BD37" s="54"/>
      <c r="BE37" s="148">
        <v>18</v>
      </c>
      <c r="BF37" s="148" t="s">
        <v>1733</v>
      </c>
      <c r="BG37" s="148" t="s">
        <v>2286</v>
      </c>
      <c r="BH37" s="148" t="s">
        <v>1749</v>
      </c>
      <c r="BI37" s="166">
        <v>206</v>
      </c>
      <c r="BJ37" s="145">
        <f t="shared" si="8"/>
        <v>2.0870269996454082E-3</v>
      </c>
      <c r="BK37" s="145">
        <f t="shared" si="17"/>
        <v>0.10585076743832633</v>
      </c>
      <c r="BL37" s="11"/>
      <c r="BM37" s="148">
        <v>18</v>
      </c>
      <c r="BN37" s="148" t="s">
        <v>2086</v>
      </c>
      <c r="BO37" s="148" t="s">
        <v>2089</v>
      </c>
      <c r="BP37" s="148" t="s">
        <v>1873</v>
      </c>
      <c r="BQ37" s="166">
        <v>593</v>
      </c>
      <c r="BR37" s="145">
        <f t="shared" si="9"/>
        <v>8.6380189366351053E-3</v>
      </c>
      <c r="BS37" s="145">
        <f t="shared" si="18"/>
        <v>0.86202476329206124</v>
      </c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</row>
    <row r="38" spans="1:83" ht="18.75" customHeight="1">
      <c r="A38" s="148">
        <v>19</v>
      </c>
      <c r="B38" s="148" t="s">
        <v>1558</v>
      </c>
      <c r="C38" s="148" t="s">
        <v>2214</v>
      </c>
      <c r="D38" s="148" t="s">
        <v>2214</v>
      </c>
      <c r="E38" s="167">
        <v>4322</v>
      </c>
      <c r="F38" s="153">
        <f t="shared" si="1"/>
        <v>6.638608994839027E-3</v>
      </c>
      <c r="G38" s="153">
        <f t="shared" si="10"/>
        <v>0.47675565249447038</v>
      </c>
      <c r="H38" s="11"/>
      <c r="I38" s="148">
        <v>19</v>
      </c>
      <c r="J38" s="148" t="s">
        <v>1468</v>
      </c>
      <c r="K38" s="148" t="s">
        <v>1469</v>
      </c>
      <c r="L38" s="148" t="s">
        <v>1469</v>
      </c>
      <c r="M38" s="167">
        <v>2032</v>
      </c>
      <c r="N38" s="145">
        <f t="shared" si="2"/>
        <v>7.0943775661257433E-3</v>
      </c>
      <c r="O38" s="145">
        <f t="shared" si="11"/>
        <v>0.82327598245957057</v>
      </c>
      <c r="P38" s="4"/>
      <c r="Q38" s="148">
        <v>19</v>
      </c>
      <c r="R38" s="148" t="s">
        <v>1558</v>
      </c>
      <c r="S38" s="148" t="s">
        <v>2290</v>
      </c>
      <c r="T38" s="148" t="s">
        <v>1578</v>
      </c>
      <c r="U38" s="166">
        <v>387</v>
      </c>
      <c r="V38" s="145">
        <f t="shared" si="3"/>
        <v>1.3675394890278808E-2</v>
      </c>
      <c r="W38" s="145">
        <f t="shared" si="19"/>
        <v>0.65807979080532897</v>
      </c>
      <c r="X38" s="29"/>
      <c r="Y38" s="148">
        <v>19</v>
      </c>
      <c r="Z38" s="148" t="s">
        <v>1884</v>
      </c>
      <c r="AA38" s="148" t="s">
        <v>2117</v>
      </c>
      <c r="AB38" s="148" t="s">
        <v>1913</v>
      </c>
      <c r="AC38" s="166">
        <v>700</v>
      </c>
      <c r="AD38" s="145">
        <f t="shared" si="4"/>
        <v>9.8434885323358604E-3</v>
      </c>
      <c r="AE38" s="145">
        <f t="shared" si="13"/>
        <v>0.68791922714552889</v>
      </c>
      <c r="AF38" s="29"/>
      <c r="AG38" s="148">
        <v>19</v>
      </c>
      <c r="AH38" s="148" t="s">
        <v>1610</v>
      </c>
      <c r="AI38" s="148" t="s">
        <v>2172</v>
      </c>
      <c r="AJ38" s="148" t="s">
        <v>2106</v>
      </c>
      <c r="AK38" s="166">
        <v>68</v>
      </c>
      <c r="AL38" s="145">
        <f t="shared" si="5"/>
        <v>6.5865943432777997E-3</v>
      </c>
      <c r="AM38" s="145">
        <f t="shared" si="14"/>
        <v>1</v>
      </c>
      <c r="AN38" s="36"/>
      <c r="AO38" s="148">
        <v>19</v>
      </c>
      <c r="AP38" s="148" t="s">
        <v>1621</v>
      </c>
      <c r="AQ38" s="148" t="s">
        <v>2275</v>
      </c>
      <c r="AR38" s="148" t="s">
        <v>1653</v>
      </c>
      <c r="AS38" s="166">
        <v>317</v>
      </c>
      <c r="AT38" s="145">
        <f t="shared" si="6"/>
        <v>9.952591755360899E-3</v>
      </c>
      <c r="AU38" s="145">
        <f t="shared" si="15"/>
        <v>0.79827948887005118</v>
      </c>
      <c r="AV38" s="36"/>
      <c r="AW38" s="148">
        <v>19</v>
      </c>
      <c r="AX38" s="148" t="s">
        <v>1672</v>
      </c>
      <c r="AY38" s="148" t="s">
        <v>2030</v>
      </c>
      <c r="AZ38" s="148" t="s">
        <v>2065</v>
      </c>
      <c r="BA38" s="166">
        <v>519</v>
      </c>
      <c r="BB38" s="145">
        <f t="shared" si="7"/>
        <v>9.3221252290117476E-3</v>
      </c>
      <c r="BC38" s="145">
        <f t="shared" si="16"/>
        <v>0.75516399037252568</v>
      </c>
      <c r="BD38" s="54"/>
      <c r="BE38" s="148">
        <v>19</v>
      </c>
      <c r="BF38" s="148" t="s">
        <v>1733</v>
      </c>
      <c r="BG38" s="148" t="s">
        <v>2286</v>
      </c>
      <c r="BH38" s="148" t="s">
        <v>1750</v>
      </c>
      <c r="BI38" s="166">
        <v>177</v>
      </c>
      <c r="BJ38" s="145">
        <f t="shared" si="8"/>
        <v>1.7932222278506662E-3</v>
      </c>
      <c r="BK38" s="145">
        <f t="shared" si="17"/>
        <v>0.107643989666177</v>
      </c>
      <c r="BL38" s="11"/>
      <c r="BM38" s="148">
        <v>19</v>
      </c>
      <c r="BN38" s="148" t="s">
        <v>2086</v>
      </c>
      <c r="BO38" s="148" t="s">
        <v>1993</v>
      </c>
      <c r="BP38" s="148" t="s">
        <v>1876</v>
      </c>
      <c r="BQ38" s="166">
        <v>569</v>
      </c>
      <c r="BR38" s="145">
        <f t="shared" si="9"/>
        <v>8.288419519300802E-3</v>
      </c>
      <c r="BS38" s="145">
        <f t="shared" si="18"/>
        <v>0.87031318281136205</v>
      </c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</row>
    <row r="39" spans="1:83" ht="18.75" customHeight="1">
      <c r="A39" s="148">
        <v>20</v>
      </c>
      <c r="B39" s="148" t="s">
        <v>1733</v>
      </c>
      <c r="C39" s="148" t="s">
        <v>2287</v>
      </c>
      <c r="D39" s="148" t="s">
        <v>2287</v>
      </c>
      <c r="E39" s="167">
        <v>4289</v>
      </c>
      <c r="F39" s="153">
        <f t="shared" si="1"/>
        <v>6.5879208650774148E-3</v>
      </c>
      <c r="G39" s="153">
        <f t="shared" si="10"/>
        <v>0.48334357335954781</v>
      </c>
      <c r="H39" s="11"/>
      <c r="I39" s="148">
        <v>20</v>
      </c>
      <c r="J39" s="148" t="s">
        <v>1468</v>
      </c>
      <c r="K39" s="148" t="s">
        <v>2272</v>
      </c>
      <c r="L39" s="148" t="s">
        <v>2272</v>
      </c>
      <c r="M39" s="167">
        <v>2016</v>
      </c>
      <c r="N39" s="145">
        <f t="shared" si="2"/>
        <v>7.038516325447588E-3</v>
      </c>
      <c r="O39" s="145">
        <f t="shared" si="11"/>
        <v>0.83031449878501817</v>
      </c>
      <c r="P39" s="4"/>
      <c r="Q39" s="148">
        <v>20</v>
      </c>
      <c r="R39" s="148" t="s">
        <v>1558</v>
      </c>
      <c r="S39" s="148" t="s">
        <v>1575</v>
      </c>
      <c r="T39" s="148" t="s">
        <v>1583</v>
      </c>
      <c r="U39" s="166">
        <v>383</v>
      </c>
      <c r="V39" s="145">
        <f t="shared" si="3"/>
        <v>1.3534047139474894E-2</v>
      </c>
      <c r="W39" s="145">
        <f t="shared" si="19"/>
        <v>0.67161383794480389</v>
      </c>
      <c r="X39" s="29"/>
      <c r="Y39" s="148">
        <v>20</v>
      </c>
      <c r="Z39" s="148" t="s">
        <v>1884</v>
      </c>
      <c r="AA39" s="148" t="s">
        <v>1994</v>
      </c>
      <c r="AB39" s="148" t="s">
        <v>1957</v>
      </c>
      <c r="AC39" s="166">
        <v>595</v>
      </c>
      <c r="AD39" s="145">
        <f t="shared" si="4"/>
        <v>8.366965252485481E-3</v>
      </c>
      <c r="AE39" s="145">
        <f t="shared" si="13"/>
        <v>0.69628619239801437</v>
      </c>
      <c r="AF39" s="29"/>
      <c r="AG39" s="197" t="s">
        <v>912</v>
      </c>
      <c r="AH39" s="198"/>
      <c r="AI39" s="198"/>
      <c r="AJ39" s="199"/>
      <c r="AK39" s="150">
        <f>SUM(AK20:AK38)</f>
        <v>10324</v>
      </c>
      <c r="AL39" s="117">
        <f t="shared" ref="AL39" si="20">AK39/$AK$39</f>
        <v>1</v>
      </c>
      <c r="AM39" s="117"/>
      <c r="AN39" s="11"/>
      <c r="AO39" s="148">
        <v>20</v>
      </c>
      <c r="AP39" s="148" t="s">
        <v>1621</v>
      </c>
      <c r="AQ39" s="148" t="s">
        <v>1995</v>
      </c>
      <c r="AR39" s="148" t="s">
        <v>2276</v>
      </c>
      <c r="AS39" s="166">
        <v>316</v>
      </c>
      <c r="AT39" s="145">
        <f t="shared" si="6"/>
        <v>9.9211955668581826E-3</v>
      </c>
      <c r="AU39" s="145">
        <f t="shared" si="15"/>
        <v>0.8082006844369094</v>
      </c>
      <c r="AV39" s="11"/>
      <c r="AW39" s="148">
        <v>20</v>
      </c>
      <c r="AX39" s="148" t="s">
        <v>1672</v>
      </c>
      <c r="AY39" s="148" t="s">
        <v>1681</v>
      </c>
      <c r="AZ39" s="148" t="s">
        <v>1700</v>
      </c>
      <c r="BA39" s="166">
        <v>487</v>
      </c>
      <c r="BB39" s="145">
        <f t="shared" si="7"/>
        <v>8.7473506484175741E-3</v>
      </c>
      <c r="BC39" s="145">
        <f t="shared" si="16"/>
        <v>0.76391134102094327</v>
      </c>
      <c r="BD39" s="54"/>
      <c r="BE39" s="148">
        <v>20</v>
      </c>
      <c r="BF39" s="148" t="s">
        <v>1733</v>
      </c>
      <c r="BG39" s="148" t="s">
        <v>1739</v>
      </c>
      <c r="BH39" s="148" t="s">
        <v>1751</v>
      </c>
      <c r="BI39" s="166">
        <v>107</v>
      </c>
      <c r="BJ39" s="145">
        <f t="shared" si="8"/>
        <v>1.0840382959323236E-3</v>
      </c>
      <c r="BK39" s="145">
        <f t="shared" si="17"/>
        <v>0.10872802796210933</v>
      </c>
      <c r="BL39" s="11"/>
      <c r="BM39" s="148">
        <v>20</v>
      </c>
      <c r="BN39" s="148" t="s">
        <v>2086</v>
      </c>
      <c r="BO39" s="148" t="s">
        <v>1993</v>
      </c>
      <c r="BP39" s="148" t="s">
        <v>1849</v>
      </c>
      <c r="BQ39" s="166">
        <v>498</v>
      </c>
      <c r="BR39" s="145">
        <f t="shared" si="9"/>
        <v>7.2541879096868168E-3</v>
      </c>
      <c r="BS39" s="145">
        <f t="shared" si="18"/>
        <v>0.87756737072104885</v>
      </c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</row>
    <row r="40" spans="1:83" ht="18.75" customHeight="1">
      <c r="A40" s="148">
        <v>21</v>
      </c>
      <c r="B40" s="148" t="s">
        <v>1468</v>
      </c>
      <c r="C40" s="148" t="s">
        <v>1473</v>
      </c>
      <c r="D40" s="148" t="s">
        <v>1556</v>
      </c>
      <c r="E40" s="167">
        <v>4226</v>
      </c>
      <c r="F40" s="153">
        <f t="shared" si="1"/>
        <v>6.4911526173507001E-3</v>
      </c>
      <c r="G40" s="153">
        <f t="shared" si="10"/>
        <v>0.48983472597689853</v>
      </c>
      <c r="H40" s="11"/>
      <c r="I40" s="148">
        <v>21</v>
      </c>
      <c r="J40" s="148" t="s">
        <v>1468</v>
      </c>
      <c r="K40" s="148" t="s">
        <v>2213</v>
      </c>
      <c r="L40" s="148" t="s">
        <v>1512</v>
      </c>
      <c r="M40" s="167">
        <v>1822</v>
      </c>
      <c r="N40" s="145">
        <f t="shared" si="2"/>
        <v>6.3611987822249534E-3</v>
      </c>
      <c r="O40" s="145">
        <f t="shared" si="11"/>
        <v>0.83667569756724314</v>
      </c>
      <c r="P40" s="4"/>
      <c r="Q40" s="148">
        <v>21</v>
      </c>
      <c r="R40" s="148" t="s">
        <v>1558</v>
      </c>
      <c r="S40" s="148" t="s">
        <v>2214</v>
      </c>
      <c r="T40" s="148" t="s">
        <v>2199</v>
      </c>
      <c r="U40" s="166">
        <v>328</v>
      </c>
      <c r="V40" s="145">
        <f t="shared" si="3"/>
        <v>1.1590515565921057E-2</v>
      </c>
      <c r="W40" s="145">
        <f t="shared" si="19"/>
        <v>0.68320435351072495</v>
      </c>
      <c r="X40" s="29"/>
      <c r="Y40" s="148">
        <v>21</v>
      </c>
      <c r="Z40" s="148" t="s">
        <v>1884</v>
      </c>
      <c r="AA40" s="148" t="s">
        <v>2284</v>
      </c>
      <c r="AB40" s="148" t="s">
        <v>1930</v>
      </c>
      <c r="AC40" s="166">
        <v>590</v>
      </c>
      <c r="AD40" s="145">
        <f t="shared" si="4"/>
        <v>8.2966546201116535E-3</v>
      </c>
      <c r="AE40" s="145">
        <f t="shared" si="13"/>
        <v>0.70458284701812601</v>
      </c>
      <c r="AF40" s="29"/>
      <c r="AG40" s="11"/>
      <c r="AH40" s="11"/>
      <c r="AI40" s="11"/>
      <c r="AJ40" s="11"/>
      <c r="AN40" s="11"/>
      <c r="AO40" s="148">
        <v>21</v>
      </c>
      <c r="AP40" s="148" t="s">
        <v>1621</v>
      </c>
      <c r="AQ40" s="148" t="s">
        <v>1624</v>
      </c>
      <c r="AR40" s="148" t="s">
        <v>2112</v>
      </c>
      <c r="AS40" s="166">
        <v>253</v>
      </c>
      <c r="AT40" s="145">
        <f t="shared" si="6"/>
        <v>7.9432356911870901E-3</v>
      </c>
      <c r="AU40" s="145">
        <f t="shared" si="15"/>
        <v>0.81614392012809645</v>
      </c>
      <c r="AV40" s="11"/>
      <c r="AW40" s="148">
        <v>21</v>
      </c>
      <c r="AX40" s="148" t="s">
        <v>1672</v>
      </c>
      <c r="AY40" s="148" t="s">
        <v>1681</v>
      </c>
      <c r="AZ40" s="148" t="s">
        <v>1701</v>
      </c>
      <c r="BA40" s="166">
        <v>461</v>
      </c>
      <c r="BB40" s="145">
        <f t="shared" si="7"/>
        <v>8.2803463016848083E-3</v>
      </c>
      <c r="BC40" s="145">
        <f t="shared" si="16"/>
        <v>0.77219168732262811</v>
      </c>
      <c r="BD40" s="54"/>
      <c r="BE40" s="148">
        <v>21</v>
      </c>
      <c r="BF40" s="148" t="s">
        <v>1733</v>
      </c>
      <c r="BG40" s="148" t="s">
        <v>1753</v>
      </c>
      <c r="BH40" s="148" t="s">
        <v>1752</v>
      </c>
      <c r="BI40" s="166">
        <v>160</v>
      </c>
      <c r="BJ40" s="145">
        <f t="shared" si="8"/>
        <v>1.620991844384783E-3</v>
      </c>
      <c r="BK40" s="145">
        <f t="shared" si="17"/>
        <v>0.11034901980649411</v>
      </c>
      <c r="BL40" s="11"/>
      <c r="BM40" s="148">
        <v>21</v>
      </c>
      <c r="BN40" s="148" t="s">
        <v>2086</v>
      </c>
      <c r="BO40" s="148" t="s">
        <v>1993</v>
      </c>
      <c r="BP40" s="148" t="s">
        <v>1869</v>
      </c>
      <c r="BQ40" s="166">
        <v>456</v>
      </c>
      <c r="BR40" s="145">
        <f t="shared" si="9"/>
        <v>6.6423889293517847E-3</v>
      </c>
      <c r="BS40" s="145">
        <f t="shared" si="18"/>
        <v>0.88420975965040061</v>
      </c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1" spans="1:83" ht="18.75" customHeight="1">
      <c r="A41" s="148">
        <v>22</v>
      </c>
      <c r="B41" s="148" t="s">
        <v>1672</v>
      </c>
      <c r="C41" s="148" t="s">
        <v>1673</v>
      </c>
      <c r="D41" s="148" t="s">
        <v>1688</v>
      </c>
      <c r="E41" s="167">
        <v>3992</v>
      </c>
      <c r="F41" s="153">
        <f t="shared" si="1"/>
        <v>6.1317276972229053E-3</v>
      </c>
      <c r="G41" s="153">
        <f t="shared" si="10"/>
        <v>0.49596645367412145</v>
      </c>
      <c r="H41" s="11"/>
      <c r="I41" s="148">
        <v>22</v>
      </c>
      <c r="J41" s="148" t="s">
        <v>1468</v>
      </c>
      <c r="K41" s="148" t="s">
        <v>1473</v>
      </c>
      <c r="L41" s="148" t="s">
        <v>2133</v>
      </c>
      <c r="M41" s="167">
        <v>1703</v>
      </c>
      <c r="N41" s="145">
        <f t="shared" si="2"/>
        <v>5.9457308046811722E-3</v>
      </c>
      <c r="O41" s="145">
        <f t="shared" si="11"/>
        <v>0.84262142837192433</v>
      </c>
      <c r="P41" s="4"/>
      <c r="Q41" s="148">
        <v>22</v>
      </c>
      <c r="R41" s="148" t="s">
        <v>1558</v>
      </c>
      <c r="S41" s="148" t="s">
        <v>2290</v>
      </c>
      <c r="T41" s="148" t="s">
        <v>1572</v>
      </c>
      <c r="U41" s="166">
        <v>319</v>
      </c>
      <c r="V41" s="145">
        <f t="shared" si="3"/>
        <v>1.1272483126612248E-2</v>
      </c>
      <c r="W41" s="145">
        <f t="shared" si="19"/>
        <v>0.69447683663733717</v>
      </c>
      <c r="X41" s="29"/>
      <c r="Y41" s="148">
        <v>22</v>
      </c>
      <c r="Z41" s="148" t="s">
        <v>1884</v>
      </c>
      <c r="AA41" s="148" t="s">
        <v>1892</v>
      </c>
      <c r="AB41" s="148" t="s">
        <v>1900</v>
      </c>
      <c r="AC41" s="166">
        <v>475</v>
      </c>
      <c r="AD41" s="145">
        <f t="shared" si="4"/>
        <v>6.6795100755136193E-3</v>
      </c>
      <c r="AE41" s="145">
        <f t="shared" si="13"/>
        <v>0.71126235709363961</v>
      </c>
      <c r="AF41" s="29"/>
      <c r="AG41" s="11"/>
      <c r="AH41" s="11"/>
      <c r="AI41" s="11"/>
      <c r="AJ41" s="11"/>
      <c r="AN41" s="11"/>
      <c r="AO41" s="148">
        <v>22</v>
      </c>
      <c r="AP41" s="148" t="s">
        <v>1621</v>
      </c>
      <c r="AQ41" s="148" t="s">
        <v>1624</v>
      </c>
      <c r="AR41" s="148" t="s">
        <v>2040</v>
      </c>
      <c r="AS41" s="166">
        <v>245</v>
      </c>
      <c r="AT41" s="145">
        <f t="shared" si="6"/>
        <v>7.692066183165364E-3</v>
      </c>
      <c r="AU41" s="145">
        <f t="shared" si="15"/>
        <v>0.82383598631126176</v>
      </c>
      <c r="AV41" s="11"/>
      <c r="AW41" s="148">
        <v>22</v>
      </c>
      <c r="AX41" s="148" t="s">
        <v>1672</v>
      </c>
      <c r="AY41" s="148" t="s">
        <v>1677</v>
      </c>
      <c r="AZ41" s="148" t="s">
        <v>2052</v>
      </c>
      <c r="BA41" s="166">
        <v>417</v>
      </c>
      <c r="BB41" s="145">
        <f t="shared" si="7"/>
        <v>7.4900312533678201E-3</v>
      </c>
      <c r="BC41" s="145">
        <f t="shared" si="16"/>
        <v>0.77968171857599589</v>
      </c>
      <c r="BD41" s="54"/>
      <c r="BE41" s="148">
        <v>22</v>
      </c>
      <c r="BF41" s="148" t="s">
        <v>1733</v>
      </c>
      <c r="BG41" s="148" t="s">
        <v>1755</v>
      </c>
      <c r="BH41" s="148" t="s">
        <v>1754</v>
      </c>
      <c r="BI41" s="166">
        <v>263</v>
      </c>
      <c r="BJ41" s="145">
        <f t="shared" si="8"/>
        <v>2.6645053442074869E-3</v>
      </c>
      <c r="BK41" s="145">
        <f t="shared" si="17"/>
        <v>0.11301352515070161</v>
      </c>
      <c r="BL41" s="11"/>
      <c r="BM41" s="148">
        <v>22</v>
      </c>
      <c r="BN41" s="148" t="s">
        <v>2086</v>
      </c>
      <c r="BO41" s="148" t="s">
        <v>1843</v>
      </c>
      <c r="BP41" s="148" t="s">
        <v>1864</v>
      </c>
      <c r="BQ41" s="166">
        <v>447</v>
      </c>
      <c r="BR41" s="145">
        <f t="shared" si="9"/>
        <v>6.5112891478514203E-3</v>
      </c>
      <c r="BS41" s="145">
        <f t="shared" si="18"/>
        <v>0.89072104879825198</v>
      </c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</row>
    <row r="42" spans="1:83" ht="18.75" customHeight="1">
      <c r="A42" s="148">
        <v>23</v>
      </c>
      <c r="B42" s="148" t="s">
        <v>1733</v>
      </c>
      <c r="C42" s="148" t="s">
        <v>1997</v>
      </c>
      <c r="D42" s="148" t="s">
        <v>1997</v>
      </c>
      <c r="E42" s="167">
        <v>3706</v>
      </c>
      <c r="F42" s="153">
        <f t="shared" si="1"/>
        <v>5.6924305726222656E-3</v>
      </c>
      <c r="G42" s="153">
        <f t="shared" si="10"/>
        <v>0.50165888424674376</v>
      </c>
      <c r="H42" s="11"/>
      <c r="I42" s="148">
        <v>23</v>
      </c>
      <c r="J42" s="148" t="s">
        <v>1468</v>
      </c>
      <c r="K42" s="148" t="s">
        <v>1473</v>
      </c>
      <c r="L42" s="148" t="s">
        <v>1535</v>
      </c>
      <c r="M42" s="167">
        <v>1663</v>
      </c>
      <c r="N42" s="145">
        <f t="shared" si="2"/>
        <v>5.8060777029857831E-3</v>
      </c>
      <c r="O42" s="145">
        <f t="shared" si="11"/>
        <v>0.84842750607491013</v>
      </c>
      <c r="P42" s="4"/>
      <c r="Q42" s="148">
        <v>23</v>
      </c>
      <c r="R42" s="148" t="s">
        <v>1558</v>
      </c>
      <c r="S42" s="148" t="s">
        <v>1591</v>
      </c>
      <c r="T42" s="148" t="s">
        <v>1984</v>
      </c>
      <c r="U42" s="166">
        <v>290</v>
      </c>
      <c r="V42" s="145">
        <f t="shared" si="3"/>
        <v>1.0247711933283861E-2</v>
      </c>
      <c r="W42" s="145">
        <f t="shared" si="19"/>
        <v>0.70472454857062106</v>
      </c>
      <c r="X42" s="29"/>
      <c r="Y42" s="148">
        <v>23</v>
      </c>
      <c r="Z42" s="148" t="s">
        <v>1884</v>
      </c>
      <c r="AA42" s="148" t="s">
        <v>1892</v>
      </c>
      <c r="AB42" s="148" t="s">
        <v>1933</v>
      </c>
      <c r="AC42" s="166">
        <v>457</v>
      </c>
      <c r="AD42" s="145">
        <f t="shared" si="4"/>
        <v>6.4263917989678399E-3</v>
      </c>
      <c r="AE42" s="145">
        <f t="shared" si="13"/>
        <v>0.71768874889260748</v>
      </c>
      <c r="AF42" s="29"/>
      <c r="AG42" s="11"/>
      <c r="AH42" s="11"/>
      <c r="AI42" s="11"/>
      <c r="AJ42" s="11"/>
      <c r="AN42" s="11"/>
      <c r="AO42" s="148">
        <v>23</v>
      </c>
      <c r="AP42" s="148" t="s">
        <v>1621</v>
      </c>
      <c r="AQ42" s="148" t="s">
        <v>1995</v>
      </c>
      <c r="AR42" s="148" t="s">
        <v>1642</v>
      </c>
      <c r="AS42" s="166">
        <v>242</v>
      </c>
      <c r="AT42" s="145">
        <f t="shared" si="6"/>
        <v>7.5978776176572164E-3</v>
      </c>
      <c r="AU42" s="145">
        <f t="shared" si="15"/>
        <v>0.83143386392891894</v>
      </c>
      <c r="AV42" s="11"/>
      <c r="AW42" s="148">
        <v>23</v>
      </c>
      <c r="AX42" s="148" t="s">
        <v>1672</v>
      </c>
      <c r="AY42" s="148" t="s">
        <v>1677</v>
      </c>
      <c r="AZ42" s="148" t="s">
        <v>1715</v>
      </c>
      <c r="BA42" s="166">
        <v>405</v>
      </c>
      <c r="BB42" s="145">
        <f t="shared" si="7"/>
        <v>7.2744907856450046E-3</v>
      </c>
      <c r="BC42" s="145">
        <f t="shared" si="16"/>
        <v>0.7869562093616409</v>
      </c>
      <c r="BD42" s="54"/>
      <c r="BE42" s="148">
        <v>23</v>
      </c>
      <c r="BF42" s="148" t="s">
        <v>1733</v>
      </c>
      <c r="BG42" s="148" t="s">
        <v>1753</v>
      </c>
      <c r="BH42" s="148" t="s">
        <v>1756</v>
      </c>
      <c r="BI42" s="166">
        <v>522</v>
      </c>
      <c r="BJ42" s="145">
        <f t="shared" si="8"/>
        <v>5.2884858923053545E-3</v>
      </c>
      <c r="BK42" s="145">
        <f t="shared" si="17"/>
        <v>0.11830201104300696</v>
      </c>
      <c r="BL42" s="11"/>
      <c r="BM42" s="148">
        <v>23</v>
      </c>
      <c r="BN42" s="148" t="s">
        <v>2086</v>
      </c>
      <c r="BO42" s="148" t="s">
        <v>1841</v>
      </c>
      <c r="BP42" s="148" t="s">
        <v>2296</v>
      </c>
      <c r="BQ42" s="166">
        <v>435</v>
      </c>
      <c r="BR42" s="145">
        <f t="shared" si="9"/>
        <v>6.3364894391842678E-3</v>
      </c>
      <c r="BS42" s="145">
        <f t="shared" si="18"/>
        <v>0.89705753823743628</v>
      </c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</row>
    <row r="43" spans="1:83" ht="18.75" customHeight="1">
      <c r="A43" s="148">
        <v>24</v>
      </c>
      <c r="B43" s="148" t="s">
        <v>1884</v>
      </c>
      <c r="C43" s="148" t="s">
        <v>1889</v>
      </c>
      <c r="D43" s="148" t="s">
        <v>1889</v>
      </c>
      <c r="E43" s="167">
        <v>3527</v>
      </c>
      <c r="F43" s="153">
        <f t="shared" si="1"/>
        <v>5.4174858687638244E-3</v>
      </c>
      <c r="G43" s="153">
        <f t="shared" si="10"/>
        <v>0.50707637011550755</v>
      </c>
      <c r="H43" s="11"/>
      <c r="I43" s="148">
        <v>24</v>
      </c>
      <c r="J43" s="148" t="s">
        <v>1468</v>
      </c>
      <c r="K43" s="148" t="s">
        <v>2213</v>
      </c>
      <c r="L43" s="148" t="s">
        <v>2265</v>
      </c>
      <c r="M43" s="167">
        <v>1562</v>
      </c>
      <c r="N43" s="145">
        <f t="shared" si="2"/>
        <v>5.4534536212049274E-3</v>
      </c>
      <c r="O43" s="145">
        <f t="shared" si="11"/>
        <v>0.8538809596961151</v>
      </c>
      <c r="P43" s="4"/>
      <c r="Q43" s="148">
        <v>24</v>
      </c>
      <c r="R43" s="148" t="s">
        <v>1558</v>
      </c>
      <c r="S43" s="148" t="s">
        <v>1557</v>
      </c>
      <c r="T43" s="148" t="s">
        <v>2101</v>
      </c>
      <c r="U43" s="166">
        <v>290</v>
      </c>
      <c r="V43" s="145">
        <f t="shared" si="3"/>
        <v>1.0247711933283861E-2</v>
      </c>
      <c r="W43" s="145">
        <f t="shared" si="19"/>
        <v>0.71497226050390494</v>
      </c>
      <c r="X43" s="29"/>
      <c r="Y43" s="148">
        <v>24</v>
      </c>
      <c r="Z43" s="148" t="s">
        <v>1884</v>
      </c>
      <c r="AA43" s="148" t="s">
        <v>1889</v>
      </c>
      <c r="AB43" s="148" t="s">
        <v>1897</v>
      </c>
      <c r="AC43" s="166">
        <v>455</v>
      </c>
      <c r="AD43" s="145">
        <f t="shared" si="4"/>
        <v>6.3982675460183087E-3</v>
      </c>
      <c r="AE43" s="145">
        <f t="shared" si="13"/>
        <v>0.72408701643862583</v>
      </c>
      <c r="AF43" s="29"/>
      <c r="AG43" s="11"/>
      <c r="AH43" s="11"/>
      <c r="AI43" s="11"/>
      <c r="AJ43" s="11"/>
      <c r="AN43" s="11"/>
      <c r="AO43" s="148">
        <v>24</v>
      </c>
      <c r="AP43" s="148" t="s">
        <v>1621</v>
      </c>
      <c r="AQ43" s="148" t="s">
        <v>2275</v>
      </c>
      <c r="AR43" s="148" t="s">
        <v>1651</v>
      </c>
      <c r="AS43" s="166">
        <v>201</v>
      </c>
      <c r="AT43" s="145">
        <f t="shared" si="6"/>
        <v>6.3106338890458694E-3</v>
      </c>
      <c r="AU43" s="145">
        <f t="shared" si="15"/>
        <v>0.83774449781796478</v>
      </c>
      <c r="AV43" s="11"/>
      <c r="AW43" s="148">
        <v>24</v>
      </c>
      <c r="AX43" s="148" t="s">
        <v>1672</v>
      </c>
      <c r="AY43" s="148" t="s">
        <v>1675</v>
      </c>
      <c r="AZ43" s="148" t="s">
        <v>1692</v>
      </c>
      <c r="BA43" s="166">
        <v>377</v>
      </c>
      <c r="BB43" s="145">
        <f t="shared" si="7"/>
        <v>6.7715630276251031E-3</v>
      </c>
      <c r="BC43" s="145">
        <f t="shared" si="16"/>
        <v>0.79372777238926595</v>
      </c>
      <c r="BD43" s="54"/>
      <c r="BE43" s="148">
        <v>24</v>
      </c>
      <c r="BF43" s="148" t="s">
        <v>1733</v>
      </c>
      <c r="BG43" s="148" t="s">
        <v>2287</v>
      </c>
      <c r="BH43" s="148" t="s">
        <v>1757</v>
      </c>
      <c r="BI43" s="166">
        <v>563</v>
      </c>
      <c r="BJ43" s="145">
        <f t="shared" si="8"/>
        <v>5.7038650524289551E-3</v>
      </c>
      <c r="BK43" s="145">
        <f t="shared" si="17"/>
        <v>0.12400587609543591</v>
      </c>
      <c r="BL43" s="11"/>
      <c r="BM43" s="148">
        <v>24</v>
      </c>
      <c r="BN43" s="148" t="s">
        <v>2086</v>
      </c>
      <c r="BO43" s="148" t="s">
        <v>2089</v>
      </c>
      <c r="BP43" s="148" t="s">
        <v>1867</v>
      </c>
      <c r="BQ43" s="166">
        <v>379</v>
      </c>
      <c r="BR43" s="145">
        <f t="shared" si="9"/>
        <v>5.5207574654042241E-3</v>
      </c>
      <c r="BS43" s="145">
        <f t="shared" si="18"/>
        <v>0.90257829570284054</v>
      </c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</row>
    <row r="44" spans="1:83" ht="18.75" customHeight="1">
      <c r="A44" s="148">
        <v>25</v>
      </c>
      <c r="B44" s="148" t="s">
        <v>2086</v>
      </c>
      <c r="C44" s="148" t="s">
        <v>1993</v>
      </c>
      <c r="D44" s="148" t="s">
        <v>1993</v>
      </c>
      <c r="E44" s="167">
        <v>3510</v>
      </c>
      <c r="F44" s="153">
        <f t="shared" si="1"/>
        <v>5.3913738019169327E-3</v>
      </c>
      <c r="G44" s="153">
        <f t="shared" si="10"/>
        <v>0.51246774391742445</v>
      </c>
      <c r="H44" s="11"/>
      <c r="I44" s="148">
        <v>25</v>
      </c>
      <c r="J44" s="148" t="s">
        <v>1468</v>
      </c>
      <c r="K44" s="148" t="s">
        <v>1475</v>
      </c>
      <c r="L44" s="148" t="s">
        <v>1519</v>
      </c>
      <c r="M44" s="167">
        <v>1544</v>
      </c>
      <c r="N44" s="145">
        <f t="shared" si="2"/>
        <v>5.3906097254420018E-3</v>
      </c>
      <c r="O44" s="145">
        <f t="shared" si="11"/>
        <v>0.85927156942155714</v>
      </c>
      <c r="P44" s="4"/>
      <c r="Q44" s="148">
        <v>25</v>
      </c>
      <c r="R44" s="148" t="s">
        <v>1558</v>
      </c>
      <c r="S44" s="148" t="s">
        <v>2214</v>
      </c>
      <c r="T44" s="148" t="s">
        <v>2145</v>
      </c>
      <c r="U44" s="166">
        <v>288</v>
      </c>
      <c r="V44" s="145">
        <f t="shared" si="3"/>
        <v>1.0177038057881903E-2</v>
      </c>
      <c r="W44" s="145">
        <f t="shared" si="19"/>
        <v>0.72514929856178689</v>
      </c>
      <c r="X44" s="29"/>
      <c r="Y44" s="148">
        <v>25</v>
      </c>
      <c r="Z44" s="148" t="s">
        <v>1884</v>
      </c>
      <c r="AA44" s="148" t="s">
        <v>1886</v>
      </c>
      <c r="AB44" s="148" t="s">
        <v>1954</v>
      </c>
      <c r="AC44" s="166">
        <v>442</v>
      </c>
      <c r="AD44" s="145">
        <f t="shared" si="4"/>
        <v>6.2154599018463576E-3</v>
      </c>
      <c r="AE44" s="145">
        <f t="shared" si="13"/>
        <v>0.73030247634047218</v>
      </c>
      <c r="AF44" s="29"/>
      <c r="AG44" s="11"/>
      <c r="AH44" s="11"/>
      <c r="AI44" s="11"/>
      <c r="AJ44" s="11"/>
      <c r="AN44" s="11"/>
      <c r="AO44" s="148">
        <v>25</v>
      </c>
      <c r="AP44" s="148" t="s">
        <v>1621</v>
      </c>
      <c r="AQ44" s="148" t="s">
        <v>1624</v>
      </c>
      <c r="AR44" s="148" t="s">
        <v>2062</v>
      </c>
      <c r="AS44" s="166">
        <v>198</v>
      </c>
      <c r="AT44" s="145">
        <f t="shared" si="6"/>
        <v>6.2164453235377228E-3</v>
      </c>
      <c r="AU44" s="145">
        <f t="shared" si="15"/>
        <v>0.8439609431415025</v>
      </c>
      <c r="AV44" s="11"/>
      <c r="AW44" s="148">
        <v>25</v>
      </c>
      <c r="AX44" s="148" t="s">
        <v>1672</v>
      </c>
      <c r="AY44" s="148" t="s">
        <v>1677</v>
      </c>
      <c r="AZ44" s="148" t="s">
        <v>1722</v>
      </c>
      <c r="BA44" s="166">
        <v>366</v>
      </c>
      <c r="BB44" s="145">
        <f t="shared" si="7"/>
        <v>6.5739842655458559E-3</v>
      </c>
      <c r="BC44" s="145">
        <f t="shared" si="16"/>
        <v>0.80030175665481185</v>
      </c>
      <c r="BD44" s="54"/>
      <c r="BE44" s="148">
        <v>25</v>
      </c>
      <c r="BF44" s="148" t="s">
        <v>1733</v>
      </c>
      <c r="BG44" s="148" t="s">
        <v>1997</v>
      </c>
      <c r="BH44" s="148" t="s">
        <v>2217</v>
      </c>
      <c r="BI44" s="166">
        <v>484</v>
      </c>
      <c r="BJ44" s="145">
        <f t="shared" si="8"/>
        <v>4.9035003292639684E-3</v>
      </c>
      <c r="BK44" s="145">
        <f t="shared" si="17"/>
        <v>0.12890937642469988</v>
      </c>
      <c r="BL44" s="11"/>
      <c r="BM44" s="148">
        <v>25</v>
      </c>
      <c r="BN44" s="148" t="s">
        <v>2086</v>
      </c>
      <c r="BO44" s="148" t="s">
        <v>1993</v>
      </c>
      <c r="BP44" s="148" t="s">
        <v>1877</v>
      </c>
      <c r="BQ44" s="166">
        <v>372</v>
      </c>
      <c r="BR44" s="145">
        <f t="shared" si="9"/>
        <v>5.4187909686817188E-3</v>
      </c>
      <c r="BS44" s="145">
        <f t="shared" si="18"/>
        <v>0.90799708667152224</v>
      </c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</row>
    <row r="45" spans="1:83" ht="18.75" customHeight="1">
      <c r="A45" s="148">
        <v>26</v>
      </c>
      <c r="B45" s="148" t="s">
        <v>1733</v>
      </c>
      <c r="C45" s="148" t="s">
        <v>1739</v>
      </c>
      <c r="D45" s="148" t="s">
        <v>1739</v>
      </c>
      <c r="E45" s="167">
        <v>3394</v>
      </c>
      <c r="F45" s="153">
        <f t="shared" si="1"/>
        <v>5.2131973457852053E-3</v>
      </c>
      <c r="G45" s="153">
        <f t="shared" si="10"/>
        <v>0.51768094126320963</v>
      </c>
      <c r="H45" s="11"/>
      <c r="I45" s="148">
        <v>26</v>
      </c>
      <c r="J45" s="148" t="s">
        <v>1468</v>
      </c>
      <c r="K45" s="148" t="s">
        <v>1473</v>
      </c>
      <c r="L45" s="148" t="s">
        <v>2119</v>
      </c>
      <c r="M45" s="167">
        <v>1466</v>
      </c>
      <c r="N45" s="145">
        <f t="shared" si="2"/>
        <v>5.1182861771359939E-3</v>
      </c>
      <c r="O45" s="145">
        <f t="shared" si="11"/>
        <v>0.86438985559869308</v>
      </c>
      <c r="P45" s="4"/>
      <c r="Q45" s="148">
        <v>26</v>
      </c>
      <c r="R45" s="148" t="s">
        <v>1558</v>
      </c>
      <c r="S45" s="148" t="s">
        <v>1597</v>
      </c>
      <c r="T45" s="148" t="s">
        <v>2162</v>
      </c>
      <c r="U45" s="166">
        <v>264</v>
      </c>
      <c r="V45" s="145">
        <f t="shared" si="3"/>
        <v>9.3289515530584118E-3</v>
      </c>
      <c r="W45" s="145">
        <f t="shared" si="19"/>
        <v>0.73447825011484535</v>
      </c>
      <c r="X45" s="29"/>
      <c r="Y45" s="148">
        <v>26</v>
      </c>
      <c r="Z45" s="148" t="s">
        <v>1884</v>
      </c>
      <c r="AA45" s="148" t="s">
        <v>2117</v>
      </c>
      <c r="AB45" s="148" t="s">
        <v>1911</v>
      </c>
      <c r="AC45" s="166">
        <v>412</v>
      </c>
      <c r="AD45" s="145">
        <f t="shared" si="4"/>
        <v>5.7935961076033922E-3</v>
      </c>
      <c r="AE45" s="145">
        <f t="shared" si="13"/>
        <v>0.73609607244807562</v>
      </c>
      <c r="AF45" s="29"/>
      <c r="AG45" s="11"/>
      <c r="AH45" s="11"/>
      <c r="AI45" s="11"/>
      <c r="AJ45" s="11"/>
      <c r="AN45" s="11"/>
      <c r="AO45" s="148">
        <v>26</v>
      </c>
      <c r="AP45" s="148" t="s">
        <v>1621</v>
      </c>
      <c r="AQ45" s="148" t="s">
        <v>1624</v>
      </c>
      <c r="AR45" s="148" t="s">
        <v>2120</v>
      </c>
      <c r="AS45" s="166">
        <v>196</v>
      </c>
      <c r="AT45" s="145">
        <f t="shared" si="6"/>
        <v>6.1536529465322908E-3</v>
      </c>
      <c r="AU45" s="145">
        <f t="shared" si="15"/>
        <v>0.85011459608803475</v>
      </c>
      <c r="AV45" s="11"/>
      <c r="AW45" s="148">
        <v>26</v>
      </c>
      <c r="AX45" s="148" t="s">
        <v>1672</v>
      </c>
      <c r="AY45" s="148" t="s">
        <v>2030</v>
      </c>
      <c r="AZ45" s="148" t="s">
        <v>2247</v>
      </c>
      <c r="BA45" s="166">
        <v>351</v>
      </c>
      <c r="BB45" s="145">
        <f t="shared" si="7"/>
        <v>6.3045586808923373E-3</v>
      </c>
      <c r="BC45" s="145">
        <f t="shared" si="16"/>
        <v>0.80660631533570415</v>
      </c>
      <c r="BD45" s="54"/>
      <c r="BE45" s="148">
        <v>26</v>
      </c>
      <c r="BF45" s="148" t="s">
        <v>1733</v>
      </c>
      <c r="BG45" s="148" t="s">
        <v>1753</v>
      </c>
      <c r="BH45" s="148" t="s">
        <v>2034</v>
      </c>
      <c r="BI45" s="166">
        <v>361</v>
      </c>
      <c r="BJ45" s="145">
        <f t="shared" si="8"/>
        <v>3.6573628488931666E-3</v>
      </c>
      <c r="BK45" s="145">
        <f t="shared" si="17"/>
        <v>0.13256673927359305</v>
      </c>
      <c r="BL45" s="11"/>
      <c r="BM45" s="148">
        <v>26</v>
      </c>
      <c r="BN45" s="148" t="s">
        <v>2086</v>
      </c>
      <c r="BO45" s="148" t="s">
        <v>1847</v>
      </c>
      <c r="BP45" s="148" t="s">
        <v>1860</v>
      </c>
      <c r="BQ45" s="166">
        <v>359</v>
      </c>
      <c r="BR45" s="145">
        <f t="shared" si="9"/>
        <v>5.2294246176256371E-3</v>
      </c>
      <c r="BS45" s="145">
        <f t="shared" si="18"/>
        <v>0.91322651128914789</v>
      </c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</row>
    <row r="46" spans="1:83" ht="18.75" customHeight="1">
      <c r="A46" s="148">
        <v>27</v>
      </c>
      <c r="B46" s="148" t="s">
        <v>1884</v>
      </c>
      <c r="C46" s="148" t="s">
        <v>2117</v>
      </c>
      <c r="D46" s="148" t="s">
        <v>2117</v>
      </c>
      <c r="E46" s="167">
        <v>3102</v>
      </c>
      <c r="F46" s="153">
        <f t="shared" si="1"/>
        <v>4.7646841975915455E-3</v>
      </c>
      <c r="G46" s="153">
        <f t="shared" si="10"/>
        <v>0.5224456254608012</v>
      </c>
      <c r="H46" s="11"/>
      <c r="I46" s="148">
        <v>27</v>
      </c>
      <c r="J46" s="148" t="s">
        <v>1468</v>
      </c>
      <c r="K46" s="148" t="s">
        <v>1475</v>
      </c>
      <c r="L46" s="148" t="s">
        <v>1489</v>
      </c>
      <c r="M46" s="167">
        <v>1337</v>
      </c>
      <c r="N46" s="145">
        <f t="shared" si="2"/>
        <v>4.6679049241683656E-3</v>
      </c>
      <c r="O46" s="145">
        <f t="shared" si="11"/>
        <v>0.86905776052286143</v>
      </c>
      <c r="P46" s="4"/>
      <c r="Q46" s="148">
        <v>27</v>
      </c>
      <c r="R46" s="148" t="s">
        <v>1558</v>
      </c>
      <c r="S46" s="148" t="s">
        <v>2214</v>
      </c>
      <c r="T46" s="148" t="s">
        <v>2046</v>
      </c>
      <c r="U46" s="166">
        <v>245</v>
      </c>
      <c r="V46" s="145">
        <f t="shared" si="3"/>
        <v>8.6575497367398137E-3</v>
      </c>
      <c r="W46" s="145">
        <f t="shared" si="19"/>
        <v>0.74313579985158518</v>
      </c>
      <c r="X46" s="29"/>
      <c r="Y46" s="148">
        <v>27</v>
      </c>
      <c r="Z46" s="148" t="s">
        <v>1884</v>
      </c>
      <c r="AA46" s="148" t="s">
        <v>1886</v>
      </c>
      <c r="AB46" s="148" t="s">
        <v>2111</v>
      </c>
      <c r="AC46" s="166">
        <v>399</v>
      </c>
      <c r="AD46" s="145">
        <f t="shared" si="4"/>
        <v>5.6107884634314402E-3</v>
      </c>
      <c r="AE46" s="145">
        <f t="shared" si="13"/>
        <v>0.74170686091150706</v>
      </c>
      <c r="AF46" s="29"/>
      <c r="AG46" s="11"/>
      <c r="AH46" s="11"/>
      <c r="AI46" s="11"/>
      <c r="AJ46" s="11"/>
      <c r="AL46" s="134"/>
      <c r="AM46" s="135"/>
      <c r="AN46" s="11"/>
      <c r="AO46" s="148">
        <v>27</v>
      </c>
      <c r="AP46" s="148" t="s">
        <v>1621</v>
      </c>
      <c r="AQ46" s="148" t="s">
        <v>1622</v>
      </c>
      <c r="AR46" s="148" t="s">
        <v>2204</v>
      </c>
      <c r="AS46" s="166">
        <v>194</v>
      </c>
      <c r="AT46" s="145">
        <f t="shared" si="6"/>
        <v>6.0908605695268597E-3</v>
      </c>
      <c r="AU46" s="145">
        <f t="shared" si="15"/>
        <v>0.85620545665756165</v>
      </c>
      <c r="AV46" s="11"/>
      <c r="AW46" s="148">
        <v>27</v>
      </c>
      <c r="AX46" s="148" t="s">
        <v>1672</v>
      </c>
      <c r="AY46" s="148" t="s">
        <v>1677</v>
      </c>
      <c r="AZ46" s="148" t="s">
        <v>2322</v>
      </c>
      <c r="BA46" s="166">
        <v>350</v>
      </c>
      <c r="BB46" s="145">
        <f t="shared" si="7"/>
        <v>6.28659697524877E-3</v>
      </c>
      <c r="BC46" s="145">
        <f t="shared" si="16"/>
        <v>0.81289291231095295</v>
      </c>
      <c r="BD46" s="54"/>
      <c r="BE46" s="148">
        <v>27</v>
      </c>
      <c r="BF46" s="148" t="s">
        <v>1733</v>
      </c>
      <c r="BG46" s="148" t="s">
        <v>2171</v>
      </c>
      <c r="BH46" s="148" t="s">
        <v>1758</v>
      </c>
      <c r="BI46" s="166">
        <v>259</v>
      </c>
      <c r="BJ46" s="145">
        <f t="shared" si="8"/>
        <v>2.6239805480978676E-3</v>
      </c>
      <c r="BK46" s="145">
        <f t="shared" si="17"/>
        <v>0.13519071982169092</v>
      </c>
      <c r="BL46" s="11"/>
      <c r="BM46" s="148">
        <v>27</v>
      </c>
      <c r="BN46" s="148" t="s">
        <v>2086</v>
      </c>
      <c r="BO46" s="148" t="s">
        <v>1845</v>
      </c>
      <c r="BP46" s="148" t="s">
        <v>2221</v>
      </c>
      <c r="BQ46" s="166">
        <v>355</v>
      </c>
      <c r="BR46" s="145">
        <f t="shared" si="9"/>
        <v>5.1711580480699199E-3</v>
      </c>
      <c r="BS46" s="145">
        <f t="shared" si="18"/>
        <v>0.91839766933721778</v>
      </c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</row>
    <row r="47" spans="1:83" ht="18.75" customHeight="1">
      <c r="A47" s="148">
        <v>28</v>
      </c>
      <c r="B47" s="148" t="s">
        <v>1672</v>
      </c>
      <c r="C47" s="148" t="s">
        <v>1673</v>
      </c>
      <c r="D47" s="148" t="s">
        <v>2254</v>
      </c>
      <c r="E47" s="167">
        <v>3085</v>
      </c>
      <c r="F47" s="153">
        <f t="shared" si="1"/>
        <v>4.7385721307446546E-3</v>
      </c>
      <c r="G47" s="153">
        <f t="shared" si="10"/>
        <v>0.52718419759154589</v>
      </c>
      <c r="H47" s="11"/>
      <c r="I47" s="148">
        <v>28</v>
      </c>
      <c r="J47" s="148" t="s">
        <v>1468</v>
      </c>
      <c r="K47" s="148" t="s">
        <v>1469</v>
      </c>
      <c r="L47" s="148" t="s">
        <v>2144</v>
      </c>
      <c r="M47" s="167">
        <v>1304</v>
      </c>
      <c r="N47" s="145">
        <f t="shared" si="2"/>
        <v>4.5526911152696699E-3</v>
      </c>
      <c r="O47" s="145">
        <f t="shared" si="11"/>
        <v>0.87361045163813111</v>
      </c>
      <c r="P47" s="4"/>
      <c r="Q47" s="148">
        <v>28</v>
      </c>
      <c r="R47" s="148" t="s">
        <v>1558</v>
      </c>
      <c r="S47" s="148" t="s">
        <v>2214</v>
      </c>
      <c r="T47" s="148" t="s">
        <v>2118</v>
      </c>
      <c r="U47" s="166">
        <v>243</v>
      </c>
      <c r="V47" s="145">
        <f t="shared" si="3"/>
        <v>8.586875861337856E-3</v>
      </c>
      <c r="W47" s="145">
        <f t="shared" si="19"/>
        <v>0.75172267571292306</v>
      </c>
      <c r="X47" s="29"/>
      <c r="Y47" s="148">
        <v>28</v>
      </c>
      <c r="Z47" s="148" t="s">
        <v>1884</v>
      </c>
      <c r="AA47" s="148" t="s">
        <v>2117</v>
      </c>
      <c r="AB47" s="148" t="s">
        <v>2197</v>
      </c>
      <c r="AC47" s="166">
        <v>373</v>
      </c>
      <c r="AD47" s="145">
        <f t="shared" si="4"/>
        <v>5.245173175087537E-3</v>
      </c>
      <c r="AE47" s="145">
        <f t="shared" si="13"/>
        <v>0.74695203408659461</v>
      </c>
      <c r="AF47" s="36"/>
      <c r="AG47" s="11"/>
      <c r="AH47" s="11"/>
      <c r="AI47" s="11"/>
      <c r="AJ47" s="11"/>
      <c r="AN47" s="11"/>
      <c r="AO47" s="148">
        <v>28</v>
      </c>
      <c r="AP47" s="148" t="s">
        <v>1621</v>
      </c>
      <c r="AQ47" s="148" t="s">
        <v>1628</v>
      </c>
      <c r="AR47" s="148" t="s">
        <v>2193</v>
      </c>
      <c r="AS47" s="166">
        <v>187</v>
      </c>
      <c r="AT47" s="145">
        <f t="shared" si="6"/>
        <v>5.8710872500078492E-3</v>
      </c>
      <c r="AU47" s="145">
        <f t="shared" si="15"/>
        <v>0.86207654390756949</v>
      </c>
      <c r="AV47" s="11"/>
      <c r="AW47" s="148">
        <v>28</v>
      </c>
      <c r="AX47" s="148" t="s">
        <v>1672</v>
      </c>
      <c r="AY47" s="148" t="s">
        <v>1677</v>
      </c>
      <c r="AZ47" s="148" t="s">
        <v>2212</v>
      </c>
      <c r="BA47" s="166">
        <v>330</v>
      </c>
      <c r="BB47" s="145">
        <f t="shared" si="7"/>
        <v>5.9273628623774111E-3</v>
      </c>
      <c r="BC47" s="145">
        <f t="shared" si="16"/>
        <v>0.81882027517333034</v>
      </c>
      <c r="BD47" s="54"/>
      <c r="BE47" s="148">
        <v>28</v>
      </c>
      <c r="BF47" s="148" t="s">
        <v>1733</v>
      </c>
      <c r="BG47" s="148" t="s">
        <v>2175</v>
      </c>
      <c r="BH47" s="148" t="s">
        <v>1759</v>
      </c>
      <c r="BI47" s="166">
        <v>296</v>
      </c>
      <c r="BJ47" s="145">
        <f t="shared" si="8"/>
        <v>2.9988349121118484E-3</v>
      </c>
      <c r="BK47" s="145">
        <f t="shared" si="17"/>
        <v>0.13818955473380276</v>
      </c>
      <c r="BL47" s="11"/>
      <c r="BM47" s="148">
        <v>28</v>
      </c>
      <c r="BN47" s="148" t="s">
        <v>2086</v>
      </c>
      <c r="BO47" s="148" t="s">
        <v>1843</v>
      </c>
      <c r="BP47" s="148" t="s">
        <v>2201</v>
      </c>
      <c r="BQ47" s="166">
        <v>344</v>
      </c>
      <c r="BR47" s="145">
        <f t="shared" si="9"/>
        <v>5.0109249817916974E-3</v>
      </c>
      <c r="BS47" s="145">
        <f t="shared" si="18"/>
        <v>0.92340859431900946</v>
      </c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</row>
    <row r="48" spans="1:83" ht="18.75" customHeight="1">
      <c r="A48" s="148">
        <v>29</v>
      </c>
      <c r="B48" s="148" t="s">
        <v>1468</v>
      </c>
      <c r="C48" s="148" t="s">
        <v>1475</v>
      </c>
      <c r="D48" s="148" t="s">
        <v>1475</v>
      </c>
      <c r="E48" s="167">
        <v>3057</v>
      </c>
      <c r="F48" s="153">
        <f t="shared" si="1"/>
        <v>4.695564020643893E-3</v>
      </c>
      <c r="G48" s="153">
        <f t="shared" si="10"/>
        <v>0.53187976161218975</v>
      </c>
      <c r="H48" s="11"/>
      <c r="I48" s="148">
        <v>29</v>
      </c>
      <c r="J48" s="148" t="s">
        <v>1468</v>
      </c>
      <c r="K48" s="148" t="s">
        <v>1473</v>
      </c>
      <c r="L48" s="148" t="s">
        <v>1553</v>
      </c>
      <c r="M48" s="167">
        <v>1252</v>
      </c>
      <c r="N48" s="145">
        <f t="shared" si="2"/>
        <v>4.3711420830656652E-3</v>
      </c>
      <c r="O48" s="145">
        <f t="shared" si="11"/>
        <v>0.87798159372119677</v>
      </c>
      <c r="P48" s="4"/>
      <c r="Q48" s="148">
        <v>29</v>
      </c>
      <c r="R48" s="148" t="s">
        <v>1558</v>
      </c>
      <c r="S48" s="148" t="s">
        <v>2214</v>
      </c>
      <c r="T48" s="148" t="s">
        <v>1605</v>
      </c>
      <c r="U48" s="166">
        <v>233</v>
      </c>
      <c r="V48" s="145">
        <f t="shared" si="3"/>
        <v>8.2335064843280688E-3</v>
      </c>
      <c r="W48" s="145">
        <f t="shared" si="19"/>
        <v>0.75995618219725114</v>
      </c>
      <c r="X48" s="29"/>
      <c r="Y48" s="148">
        <v>29</v>
      </c>
      <c r="Z48" s="148" t="s">
        <v>1884</v>
      </c>
      <c r="AA48" s="148" t="s">
        <v>2288</v>
      </c>
      <c r="AB48" s="148" t="s">
        <v>2005</v>
      </c>
      <c r="AC48" s="166">
        <v>366</v>
      </c>
      <c r="AD48" s="145">
        <f t="shared" si="4"/>
        <v>5.1467382897641785E-3</v>
      </c>
      <c r="AE48" s="145">
        <f t="shared" si="13"/>
        <v>0.7520987723763588</v>
      </c>
      <c r="AF48" s="29"/>
      <c r="AG48" s="11"/>
      <c r="AH48" s="11"/>
      <c r="AI48" s="11"/>
      <c r="AJ48" s="11"/>
      <c r="AN48" s="11"/>
      <c r="AO48" s="148">
        <v>29</v>
      </c>
      <c r="AP48" s="148" t="s">
        <v>1621</v>
      </c>
      <c r="AQ48" s="148" t="s">
        <v>1624</v>
      </c>
      <c r="AR48" s="148" t="s">
        <v>1652</v>
      </c>
      <c r="AS48" s="166">
        <v>185</v>
      </c>
      <c r="AT48" s="145">
        <f t="shared" si="6"/>
        <v>5.8082948730024172E-3</v>
      </c>
      <c r="AU48" s="145">
        <f t="shared" si="15"/>
        <v>0.86788483878057188</v>
      </c>
      <c r="AV48" s="11"/>
      <c r="AW48" s="148">
        <v>29</v>
      </c>
      <c r="AX48" s="148" t="s">
        <v>1672</v>
      </c>
      <c r="AY48" s="148" t="s">
        <v>2030</v>
      </c>
      <c r="AZ48" s="148" t="s">
        <v>2317</v>
      </c>
      <c r="BA48" s="166">
        <v>296</v>
      </c>
      <c r="BB48" s="145">
        <f t="shared" si="7"/>
        <v>5.3166648704961027E-3</v>
      </c>
      <c r="BC48" s="145">
        <f t="shared" si="16"/>
        <v>0.82413694004382643</v>
      </c>
      <c r="BD48" s="54"/>
      <c r="BE48" s="148">
        <v>29</v>
      </c>
      <c r="BF48" s="148" t="s">
        <v>1733</v>
      </c>
      <c r="BG48" s="148" t="s">
        <v>2287</v>
      </c>
      <c r="BH48" s="148" t="s">
        <v>1760</v>
      </c>
      <c r="BI48" s="166">
        <v>382</v>
      </c>
      <c r="BJ48" s="145">
        <f t="shared" si="8"/>
        <v>3.8701180284686693E-3</v>
      </c>
      <c r="BK48" s="145">
        <f t="shared" si="17"/>
        <v>0.14205967276227144</v>
      </c>
      <c r="BL48" s="11"/>
      <c r="BM48" s="148">
        <v>29</v>
      </c>
      <c r="BN48" s="148" t="s">
        <v>2086</v>
      </c>
      <c r="BO48" s="148" t="s">
        <v>2089</v>
      </c>
      <c r="BP48" s="148" t="s">
        <v>1999</v>
      </c>
      <c r="BQ48" s="166">
        <v>322</v>
      </c>
      <c r="BR48" s="145">
        <f t="shared" si="9"/>
        <v>4.6904588492352513E-3</v>
      </c>
      <c r="BS48" s="145">
        <f t="shared" si="18"/>
        <v>0.9280990531682447</v>
      </c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</row>
    <row r="49" spans="1:83" ht="18.75" customHeight="1">
      <c r="A49" s="148">
        <v>30</v>
      </c>
      <c r="B49" s="148" t="s">
        <v>1610</v>
      </c>
      <c r="C49" s="148" t="s">
        <v>1611</v>
      </c>
      <c r="D49" s="148" t="s">
        <v>1611</v>
      </c>
      <c r="E49" s="167">
        <v>2991</v>
      </c>
      <c r="F49" s="153">
        <f t="shared" si="1"/>
        <v>4.5941877611206687E-3</v>
      </c>
      <c r="G49" s="153">
        <f t="shared" si="10"/>
        <v>0.53647394937331039</v>
      </c>
      <c r="H49" s="11"/>
      <c r="I49" s="148">
        <v>30</v>
      </c>
      <c r="J49" s="148" t="s">
        <v>1468</v>
      </c>
      <c r="K49" s="148" t="s">
        <v>1473</v>
      </c>
      <c r="L49" s="148" t="s">
        <v>1522</v>
      </c>
      <c r="M49" s="167">
        <v>1229</v>
      </c>
      <c r="N49" s="145">
        <f t="shared" si="2"/>
        <v>4.2908415495908165E-3</v>
      </c>
      <c r="O49" s="145">
        <f t="shared" si="11"/>
        <v>0.88227243527078758</v>
      </c>
      <c r="P49" s="4"/>
      <c r="Q49" s="148">
        <v>30</v>
      </c>
      <c r="R49" s="148" t="s">
        <v>1558</v>
      </c>
      <c r="S49" s="148" t="s">
        <v>1557</v>
      </c>
      <c r="T49" s="148" t="s">
        <v>1563</v>
      </c>
      <c r="U49" s="166">
        <v>223</v>
      </c>
      <c r="V49" s="145">
        <f t="shared" si="3"/>
        <v>7.8801371073182799E-3</v>
      </c>
      <c r="W49" s="145">
        <f t="shared" si="19"/>
        <v>0.76783631930456941</v>
      </c>
      <c r="X49" s="29"/>
      <c r="Y49" s="148">
        <v>30</v>
      </c>
      <c r="Z49" s="148" t="s">
        <v>1884</v>
      </c>
      <c r="AA49" s="148" t="s">
        <v>2284</v>
      </c>
      <c r="AB49" s="148" t="s">
        <v>1924</v>
      </c>
      <c r="AC49" s="166">
        <v>353</v>
      </c>
      <c r="AD49" s="145">
        <f t="shared" si="4"/>
        <v>4.9639306455922265E-3</v>
      </c>
      <c r="AE49" s="145">
        <f t="shared" si="13"/>
        <v>0.757062703021951</v>
      </c>
      <c r="AF49" s="29"/>
      <c r="AG49" s="11"/>
      <c r="AH49" s="11"/>
      <c r="AI49" s="11"/>
      <c r="AJ49" s="11"/>
      <c r="AN49" s="11"/>
      <c r="AO49" s="148">
        <v>30</v>
      </c>
      <c r="AP49" s="148" t="s">
        <v>1621</v>
      </c>
      <c r="AQ49" s="148" t="s">
        <v>1622</v>
      </c>
      <c r="AR49" s="148" t="s">
        <v>1632</v>
      </c>
      <c r="AS49" s="166">
        <v>180</v>
      </c>
      <c r="AT49" s="145">
        <f t="shared" si="6"/>
        <v>5.6513139304888386E-3</v>
      </c>
      <c r="AU49" s="145">
        <f t="shared" si="15"/>
        <v>0.87353615271106066</v>
      </c>
      <c r="AV49" s="11"/>
      <c r="AW49" s="148">
        <v>30</v>
      </c>
      <c r="AX49" s="148" t="s">
        <v>1672</v>
      </c>
      <c r="AY49" s="148" t="s">
        <v>1677</v>
      </c>
      <c r="AZ49" s="148" t="s">
        <v>1678</v>
      </c>
      <c r="BA49" s="166">
        <v>273</v>
      </c>
      <c r="BB49" s="145">
        <f t="shared" si="7"/>
        <v>4.90354564069404E-3</v>
      </c>
      <c r="BC49" s="145">
        <f t="shared" si="16"/>
        <v>0.82904048568452049</v>
      </c>
      <c r="BD49" s="54"/>
      <c r="BE49" s="148">
        <v>30</v>
      </c>
      <c r="BF49" s="148" t="s">
        <v>1733</v>
      </c>
      <c r="BG49" s="148" t="s">
        <v>1734</v>
      </c>
      <c r="BH49" s="148" t="s">
        <v>1761</v>
      </c>
      <c r="BI49" s="166">
        <v>58</v>
      </c>
      <c r="BJ49" s="145">
        <f t="shared" si="8"/>
        <v>5.8760954358948387E-4</v>
      </c>
      <c r="BK49" s="145">
        <f t="shared" si="17"/>
        <v>0.14264728230586093</v>
      </c>
      <c r="BL49" s="11"/>
      <c r="BM49" s="148">
        <v>30</v>
      </c>
      <c r="BN49" s="148" t="s">
        <v>2086</v>
      </c>
      <c r="BO49" s="148" t="s">
        <v>1847</v>
      </c>
      <c r="BP49" s="148" t="s">
        <v>1862</v>
      </c>
      <c r="BQ49" s="166">
        <v>299</v>
      </c>
      <c r="BR49" s="145">
        <f t="shared" si="9"/>
        <v>4.3554260742898762E-3</v>
      </c>
      <c r="BS49" s="145">
        <f t="shared" si="18"/>
        <v>0.93245447924253455</v>
      </c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</row>
    <row r="50" spans="1:83" ht="18.75" customHeight="1">
      <c r="A50" s="148">
        <v>31</v>
      </c>
      <c r="B50" s="148" t="s">
        <v>2086</v>
      </c>
      <c r="C50" s="148" t="s">
        <v>2089</v>
      </c>
      <c r="D50" s="148" t="s">
        <v>1842</v>
      </c>
      <c r="E50" s="167">
        <v>2979</v>
      </c>
      <c r="F50" s="153">
        <f t="shared" si="1"/>
        <v>4.5757557139346275E-3</v>
      </c>
      <c r="G50" s="153">
        <f t="shared" si="10"/>
        <v>0.54104970508724504</v>
      </c>
      <c r="H50" s="11"/>
      <c r="I50" s="148">
        <v>31</v>
      </c>
      <c r="J50" s="148" t="s">
        <v>1468</v>
      </c>
      <c r="K50" s="148" t="s">
        <v>1475</v>
      </c>
      <c r="L50" s="148" t="s">
        <v>1531</v>
      </c>
      <c r="M50" s="167">
        <v>1217</v>
      </c>
      <c r="N50" s="145">
        <f t="shared" si="2"/>
        <v>4.2489456190822001E-3</v>
      </c>
      <c r="O50" s="145">
        <f t="shared" si="11"/>
        <v>0.88652138088986976</v>
      </c>
      <c r="P50" s="4"/>
      <c r="Q50" s="148">
        <v>31</v>
      </c>
      <c r="R50" s="148" t="s">
        <v>1558</v>
      </c>
      <c r="S50" s="148" t="s">
        <v>1575</v>
      </c>
      <c r="T50" s="148" t="s">
        <v>1581</v>
      </c>
      <c r="U50" s="166">
        <v>219</v>
      </c>
      <c r="V50" s="145">
        <f t="shared" si="3"/>
        <v>7.7387893565143643E-3</v>
      </c>
      <c r="W50" s="145">
        <f t="shared" si="19"/>
        <v>0.77557510866108381</v>
      </c>
      <c r="X50" s="29"/>
      <c r="Y50" s="148">
        <v>31</v>
      </c>
      <c r="Z50" s="148" t="s">
        <v>1884</v>
      </c>
      <c r="AA50" s="148" t="s">
        <v>1994</v>
      </c>
      <c r="AB50" s="148" t="s">
        <v>1960</v>
      </c>
      <c r="AC50" s="166">
        <v>346</v>
      </c>
      <c r="AD50" s="145">
        <f t="shared" si="4"/>
        <v>4.8654957602688679E-3</v>
      </c>
      <c r="AE50" s="145">
        <f t="shared" si="13"/>
        <v>0.76192819878221985</v>
      </c>
      <c r="AF50" s="29"/>
      <c r="AG50" s="11"/>
      <c r="AH50" s="11"/>
      <c r="AI50" s="11"/>
      <c r="AJ50" s="11"/>
      <c r="AN50" s="11"/>
      <c r="AO50" s="148">
        <v>31</v>
      </c>
      <c r="AP50" s="148" t="s">
        <v>1621</v>
      </c>
      <c r="AQ50" s="148" t="s">
        <v>1995</v>
      </c>
      <c r="AR50" s="148" t="s">
        <v>1670</v>
      </c>
      <c r="AS50" s="166">
        <v>172</v>
      </c>
      <c r="AT50" s="145">
        <f t="shared" si="6"/>
        <v>5.4001444224671125E-3</v>
      </c>
      <c r="AU50" s="145">
        <f t="shared" si="15"/>
        <v>0.87893629713352772</v>
      </c>
      <c r="AV50" s="11"/>
      <c r="AW50" s="148">
        <v>31</v>
      </c>
      <c r="AX50" s="148" t="s">
        <v>1672</v>
      </c>
      <c r="AY50" s="148" t="s">
        <v>2030</v>
      </c>
      <c r="AZ50" s="148" t="s">
        <v>2255</v>
      </c>
      <c r="BA50" s="166">
        <v>273</v>
      </c>
      <c r="BB50" s="145">
        <f t="shared" si="7"/>
        <v>4.90354564069404E-3</v>
      </c>
      <c r="BC50" s="145">
        <f t="shared" si="16"/>
        <v>0.83394403132521455</v>
      </c>
      <c r="BD50" s="54"/>
      <c r="BE50" s="148">
        <v>31</v>
      </c>
      <c r="BF50" s="148" t="s">
        <v>1733</v>
      </c>
      <c r="BG50" s="148" t="s">
        <v>1753</v>
      </c>
      <c r="BH50" s="148" t="s">
        <v>1762</v>
      </c>
      <c r="BI50" s="166">
        <v>823</v>
      </c>
      <c r="BJ50" s="145">
        <f t="shared" si="8"/>
        <v>8.3379767995542271E-3</v>
      </c>
      <c r="BK50" s="145">
        <f t="shared" si="17"/>
        <v>0.15098525910541516</v>
      </c>
      <c r="BL50" s="11"/>
      <c r="BM50" s="148">
        <v>31</v>
      </c>
      <c r="BN50" s="148" t="s">
        <v>2086</v>
      </c>
      <c r="BO50" s="148" t="s">
        <v>1993</v>
      </c>
      <c r="BP50" s="148" t="s">
        <v>1870</v>
      </c>
      <c r="BQ50" s="166">
        <v>284</v>
      </c>
      <c r="BR50" s="145">
        <f t="shared" si="9"/>
        <v>4.1369264384559356E-3</v>
      </c>
      <c r="BS50" s="145">
        <f t="shared" si="18"/>
        <v>0.93659140568099053</v>
      </c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</row>
    <row r="51" spans="1:83" ht="18.75" customHeight="1">
      <c r="A51" s="148">
        <v>32</v>
      </c>
      <c r="B51" s="148" t="s">
        <v>1733</v>
      </c>
      <c r="C51" s="148" t="s">
        <v>1738</v>
      </c>
      <c r="D51" s="148" t="s">
        <v>1738</v>
      </c>
      <c r="E51" s="167">
        <v>2926</v>
      </c>
      <c r="F51" s="153">
        <f t="shared" si="1"/>
        <v>4.4943475055296139E-3</v>
      </c>
      <c r="G51" s="153">
        <f t="shared" si="10"/>
        <v>0.54554405259277461</v>
      </c>
      <c r="H51" s="11"/>
      <c r="I51" s="148">
        <v>32</v>
      </c>
      <c r="J51" s="148" t="s">
        <v>1468</v>
      </c>
      <c r="K51" s="148" t="s">
        <v>1473</v>
      </c>
      <c r="L51" s="148" t="s">
        <v>1481</v>
      </c>
      <c r="M51" s="167">
        <v>1113</v>
      </c>
      <c r="N51" s="145">
        <f t="shared" si="2"/>
        <v>3.8858475546741894E-3</v>
      </c>
      <c r="O51" s="145">
        <f t="shared" si="11"/>
        <v>0.8904072284445439</v>
      </c>
      <c r="P51" s="4"/>
      <c r="Q51" s="148">
        <v>32</v>
      </c>
      <c r="R51" s="148" t="s">
        <v>1558</v>
      </c>
      <c r="S51" s="148" t="s">
        <v>1597</v>
      </c>
      <c r="T51" s="148" t="s">
        <v>1600</v>
      </c>
      <c r="U51" s="166">
        <v>214</v>
      </c>
      <c r="V51" s="145">
        <f t="shared" si="3"/>
        <v>7.5621046680094707E-3</v>
      </c>
      <c r="W51" s="145">
        <f t="shared" si="19"/>
        <v>0.78313721332909325</v>
      </c>
      <c r="X51" s="29"/>
      <c r="Y51" s="148">
        <v>32</v>
      </c>
      <c r="Z51" s="148" t="s">
        <v>1884</v>
      </c>
      <c r="AA51" s="148" t="s">
        <v>1887</v>
      </c>
      <c r="AB51" s="148" t="s">
        <v>1947</v>
      </c>
      <c r="AC51" s="166">
        <v>331</v>
      </c>
      <c r="AD51" s="145">
        <f t="shared" si="4"/>
        <v>4.6545638631473847E-3</v>
      </c>
      <c r="AE51" s="145">
        <f t="shared" si="13"/>
        <v>0.76658276264536718</v>
      </c>
      <c r="AF51" s="29"/>
      <c r="AG51" s="11"/>
      <c r="AH51" s="11"/>
      <c r="AI51" s="11"/>
      <c r="AJ51" s="11"/>
      <c r="AN51" s="11"/>
      <c r="AO51" s="148">
        <v>32</v>
      </c>
      <c r="AP51" s="148" t="s">
        <v>1621</v>
      </c>
      <c r="AQ51" s="148" t="s">
        <v>1628</v>
      </c>
      <c r="AR51" s="148" t="s">
        <v>1646</v>
      </c>
      <c r="AS51" s="166">
        <v>158</v>
      </c>
      <c r="AT51" s="145">
        <f t="shared" si="6"/>
        <v>4.9605977834290913E-3</v>
      </c>
      <c r="AU51" s="145">
        <f t="shared" si="15"/>
        <v>0.88389689491695678</v>
      </c>
      <c r="AV51" s="11"/>
      <c r="AW51" s="148">
        <v>32</v>
      </c>
      <c r="AX51" s="148" t="s">
        <v>1672</v>
      </c>
      <c r="AY51" s="148" t="s">
        <v>1681</v>
      </c>
      <c r="AZ51" s="148" t="s">
        <v>2064</v>
      </c>
      <c r="BA51" s="166">
        <v>253</v>
      </c>
      <c r="BB51" s="145">
        <f t="shared" si="7"/>
        <v>4.5443115278226819E-3</v>
      </c>
      <c r="BC51" s="145">
        <f t="shared" si="16"/>
        <v>0.83848834285303719</v>
      </c>
      <c r="BD51" s="54"/>
      <c r="BE51" s="148">
        <v>32</v>
      </c>
      <c r="BF51" s="148" t="s">
        <v>1733</v>
      </c>
      <c r="BG51" s="148" t="s">
        <v>1753</v>
      </c>
      <c r="BH51" s="148" t="s">
        <v>2176</v>
      </c>
      <c r="BI51" s="167">
        <v>1224</v>
      </c>
      <c r="BJ51" s="145">
        <f t="shared" si="8"/>
        <v>1.240058760954359E-2</v>
      </c>
      <c r="BK51" s="145">
        <f t="shared" si="17"/>
        <v>0.16338584671495876</v>
      </c>
      <c r="BL51" s="11"/>
      <c r="BM51" s="148">
        <v>32</v>
      </c>
      <c r="BN51" s="148" t="s">
        <v>2086</v>
      </c>
      <c r="BO51" s="148" t="s">
        <v>2089</v>
      </c>
      <c r="BP51" s="148" t="s">
        <v>1852</v>
      </c>
      <c r="BQ51" s="166">
        <v>281</v>
      </c>
      <c r="BR51" s="145">
        <f t="shared" si="9"/>
        <v>4.0932265112891475E-3</v>
      </c>
      <c r="BS51" s="145">
        <f t="shared" si="18"/>
        <v>0.94068463219227971</v>
      </c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</row>
    <row r="52" spans="1:83" ht="18.75" customHeight="1">
      <c r="A52" s="148">
        <v>33</v>
      </c>
      <c r="B52" s="148" t="s">
        <v>1733</v>
      </c>
      <c r="C52" s="148" t="s">
        <v>1734</v>
      </c>
      <c r="D52" s="148" t="s">
        <v>1734</v>
      </c>
      <c r="E52" s="167">
        <v>2875</v>
      </c>
      <c r="F52" s="153">
        <f t="shared" si="1"/>
        <v>4.4160113049889404E-3</v>
      </c>
      <c r="G52" s="153">
        <f t="shared" si="10"/>
        <v>0.54996006389776353</v>
      </c>
      <c r="H52" s="11"/>
      <c r="I52" s="148">
        <v>33</v>
      </c>
      <c r="J52" s="148" t="s">
        <v>1468</v>
      </c>
      <c r="K52" s="148" t="s">
        <v>2213</v>
      </c>
      <c r="L52" s="148" t="s">
        <v>1478</v>
      </c>
      <c r="M52" s="167">
        <v>1110</v>
      </c>
      <c r="N52" s="145">
        <f t="shared" ref="N52:N83" si="21">M52/$M$163</f>
        <v>3.8753735720470353E-3</v>
      </c>
      <c r="O52" s="145">
        <f t="shared" si="11"/>
        <v>0.89428260201659093</v>
      </c>
      <c r="P52" s="4"/>
      <c r="Q52" s="148">
        <v>33</v>
      </c>
      <c r="R52" s="148" t="s">
        <v>1558</v>
      </c>
      <c r="S52" s="148" t="s">
        <v>2214</v>
      </c>
      <c r="T52" s="148" t="s">
        <v>1607</v>
      </c>
      <c r="U52" s="166">
        <v>212</v>
      </c>
      <c r="V52" s="145">
        <f t="shared" ref="V52:V83" si="22">U52/$U$99</f>
        <v>7.4914307926075129E-3</v>
      </c>
      <c r="W52" s="145">
        <f t="shared" si="19"/>
        <v>0.79062864412170075</v>
      </c>
      <c r="X52" s="29"/>
      <c r="Y52" s="148">
        <v>33</v>
      </c>
      <c r="Z52" s="148" t="s">
        <v>1884</v>
      </c>
      <c r="AA52" s="148" t="s">
        <v>1994</v>
      </c>
      <c r="AB52" s="148" t="s">
        <v>1895</v>
      </c>
      <c r="AC52" s="166">
        <v>322</v>
      </c>
      <c r="AD52" s="145">
        <f t="shared" ref="AD52:AD83" si="23">AC52/$AC$175</f>
        <v>4.5280047248744959E-3</v>
      </c>
      <c r="AE52" s="145">
        <f t="shared" si="13"/>
        <v>0.77111076737024165</v>
      </c>
      <c r="AF52" s="29"/>
      <c r="AG52" s="11"/>
      <c r="AH52" s="11"/>
      <c r="AI52" s="11"/>
      <c r="AJ52" s="11"/>
      <c r="AN52" s="11"/>
      <c r="AO52" s="148">
        <v>33</v>
      </c>
      <c r="AP52" s="148" t="s">
        <v>1621</v>
      </c>
      <c r="AQ52" s="148" t="s">
        <v>1622</v>
      </c>
      <c r="AR52" s="148" t="s">
        <v>1990</v>
      </c>
      <c r="AS52" s="166">
        <v>153</v>
      </c>
      <c r="AT52" s="145">
        <f t="shared" ref="AT52:AT83" si="24">AS52/$AS$109</f>
        <v>4.8036168409155127E-3</v>
      </c>
      <c r="AU52" s="145">
        <f t="shared" si="15"/>
        <v>0.88870051175787224</v>
      </c>
      <c r="AV52" s="11"/>
      <c r="AW52" s="148">
        <v>33</v>
      </c>
      <c r="AX52" s="148" t="s">
        <v>1672</v>
      </c>
      <c r="AY52" s="148" t="s">
        <v>2116</v>
      </c>
      <c r="AZ52" s="148" t="s">
        <v>1985</v>
      </c>
      <c r="BA52" s="166">
        <v>252</v>
      </c>
      <c r="BB52" s="145">
        <f t="shared" ref="BB52:BB83" si="25">BA52/$BA$134</f>
        <v>4.5263498221791145E-3</v>
      </c>
      <c r="BC52" s="145">
        <f t="shared" si="16"/>
        <v>0.84301469267521634</v>
      </c>
      <c r="BD52" s="54"/>
      <c r="BE52" s="148">
        <v>33</v>
      </c>
      <c r="BF52" s="148" t="s">
        <v>1733</v>
      </c>
      <c r="BG52" s="148" t="s">
        <v>2286</v>
      </c>
      <c r="BH52" s="148" t="s">
        <v>1763</v>
      </c>
      <c r="BI52" s="166">
        <v>570</v>
      </c>
      <c r="BJ52" s="145">
        <f t="shared" ref="BJ52:BJ83" si="26">BI52/$BI$208</f>
        <v>5.7747834456207889E-3</v>
      </c>
      <c r="BK52" s="145">
        <f t="shared" si="17"/>
        <v>0.16916063016057956</v>
      </c>
      <c r="BL52" s="11"/>
      <c r="BM52" s="148">
        <v>33</v>
      </c>
      <c r="BN52" s="148" t="s">
        <v>2086</v>
      </c>
      <c r="BO52" s="148" t="s">
        <v>1843</v>
      </c>
      <c r="BP52" s="148" t="s">
        <v>1881</v>
      </c>
      <c r="BQ52" s="166">
        <v>243</v>
      </c>
      <c r="BR52" s="145">
        <f t="shared" ref="BR52:BR83" si="27">BQ52/$BQ$86</f>
        <v>3.5396941005098326E-3</v>
      </c>
      <c r="BS52" s="145">
        <f t="shared" si="18"/>
        <v>0.94422432629278952</v>
      </c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</row>
    <row r="53" spans="1:83" ht="18.75" customHeight="1">
      <c r="A53" s="148">
        <v>34</v>
      </c>
      <c r="B53" s="148" t="s">
        <v>1468</v>
      </c>
      <c r="C53" s="148" t="s">
        <v>1473</v>
      </c>
      <c r="D53" s="148" t="s">
        <v>1529</v>
      </c>
      <c r="E53" s="167">
        <v>2860</v>
      </c>
      <c r="F53" s="153">
        <f t="shared" si="1"/>
        <v>4.3929712460063896E-3</v>
      </c>
      <c r="G53" s="153">
        <f t="shared" si="10"/>
        <v>0.55435303514376988</v>
      </c>
      <c r="H53" s="11"/>
      <c r="I53" s="148">
        <v>34</v>
      </c>
      <c r="J53" s="148" t="s">
        <v>1468</v>
      </c>
      <c r="K53" s="148" t="s">
        <v>1475</v>
      </c>
      <c r="L53" s="148" t="s">
        <v>1506</v>
      </c>
      <c r="M53" s="166">
        <v>994</v>
      </c>
      <c r="N53" s="145">
        <f t="shared" si="21"/>
        <v>3.4703795771304081E-3</v>
      </c>
      <c r="O53" s="145">
        <f t="shared" si="11"/>
        <v>0.8977529815937213</v>
      </c>
      <c r="P53" s="4"/>
      <c r="Q53" s="148">
        <v>34</v>
      </c>
      <c r="R53" s="148" t="s">
        <v>1558</v>
      </c>
      <c r="S53" s="148" t="s">
        <v>2290</v>
      </c>
      <c r="T53" s="148" t="s">
        <v>1580</v>
      </c>
      <c r="U53" s="166">
        <v>211</v>
      </c>
      <c r="V53" s="145">
        <f t="shared" si="22"/>
        <v>7.456093854906534E-3</v>
      </c>
      <c r="W53" s="145">
        <f t="shared" si="19"/>
        <v>0.79808473797660728</v>
      </c>
      <c r="X53" s="29"/>
      <c r="Y53" s="148">
        <v>34</v>
      </c>
      <c r="Z53" s="148" t="s">
        <v>1884</v>
      </c>
      <c r="AA53" s="148" t="s">
        <v>1892</v>
      </c>
      <c r="AB53" s="148" t="s">
        <v>1931</v>
      </c>
      <c r="AC53" s="166">
        <v>318</v>
      </c>
      <c r="AD53" s="145">
        <f t="shared" si="23"/>
        <v>4.4717562189754336E-3</v>
      </c>
      <c r="AE53" s="145">
        <f t="shared" si="13"/>
        <v>0.77558252358921709</v>
      </c>
      <c r="AF53" s="29"/>
      <c r="AG53" s="11"/>
      <c r="AH53" s="11"/>
      <c r="AI53" s="11"/>
      <c r="AJ53" s="11"/>
      <c r="AN53" s="11"/>
      <c r="AO53" s="148">
        <v>34</v>
      </c>
      <c r="AP53" s="148" t="s">
        <v>1621</v>
      </c>
      <c r="AQ53" s="148" t="s">
        <v>1995</v>
      </c>
      <c r="AR53" s="148" t="s">
        <v>2105</v>
      </c>
      <c r="AS53" s="166">
        <v>144</v>
      </c>
      <c r="AT53" s="145">
        <f t="shared" si="24"/>
        <v>4.521051144391071E-3</v>
      </c>
      <c r="AU53" s="145">
        <f t="shared" si="15"/>
        <v>0.89322156290226329</v>
      </c>
      <c r="AV53" s="11"/>
      <c r="AW53" s="148">
        <v>34</v>
      </c>
      <c r="AX53" s="148" t="s">
        <v>1672</v>
      </c>
      <c r="AY53" s="148" t="s">
        <v>1675</v>
      </c>
      <c r="AZ53" s="148" t="s">
        <v>1704</v>
      </c>
      <c r="BA53" s="166">
        <v>250</v>
      </c>
      <c r="BB53" s="145">
        <f t="shared" si="25"/>
        <v>4.490426410891978E-3</v>
      </c>
      <c r="BC53" s="145">
        <f t="shared" si="16"/>
        <v>0.84750511908610826</v>
      </c>
      <c r="BD53" s="54"/>
      <c r="BE53" s="148">
        <v>34</v>
      </c>
      <c r="BF53" s="148" t="s">
        <v>1733</v>
      </c>
      <c r="BG53" s="148" t="s">
        <v>1748</v>
      </c>
      <c r="BH53" s="148" t="s">
        <v>1764</v>
      </c>
      <c r="BI53" s="166">
        <v>700</v>
      </c>
      <c r="BJ53" s="145">
        <f t="shared" si="26"/>
        <v>7.0918393191834253E-3</v>
      </c>
      <c r="BK53" s="145">
        <f t="shared" si="17"/>
        <v>0.17625246947976297</v>
      </c>
      <c r="BL53" s="11"/>
      <c r="BM53" s="148">
        <v>34</v>
      </c>
      <c r="BN53" s="148" t="s">
        <v>2086</v>
      </c>
      <c r="BO53" s="148" t="s">
        <v>1841</v>
      </c>
      <c r="BP53" s="148" t="s">
        <v>1848</v>
      </c>
      <c r="BQ53" s="166">
        <v>226</v>
      </c>
      <c r="BR53" s="145">
        <f t="shared" si="27"/>
        <v>3.2920611798980333E-3</v>
      </c>
      <c r="BS53" s="145">
        <f t="shared" si="18"/>
        <v>0.94751638747268752</v>
      </c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</row>
    <row r="54" spans="1:83" ht="18.75" customHeight="1">
      <c r="A54" s="148">
        <v>35</v>
      </c>
      <c r="B54" s="148" t="s">
        <v>1672</v>
      </c>
      <c r="C54" s="148" t="s">
        <v>1677</v>
      </c>
      <c r="D54" s="148" t="s">
        <v>1677</v>
      </c>
      <c r="E54" s="167">
        <v>2846</v>
      </c>
      <c r="F54" s="153">
        <f t="shared" si="1"/>
        <v>4.3714671909560092E-3</v>
      </c>
      <c r="G54" s="153">
        <f t="shared" si="10"/>
        <v>0.55872450233472593</v>
      </c>
      <c r="H54" s="11"/>
      <c r="I54" s="148">
        <v>35</v>
      </c>
      <c r="J54" s="148" t="s">
        <v>1468</v>
      </c>
      <c r="K54" s="148" t="s">
        <v>2213</v>
      </c>
      <c r="L54" s="148" t="s">
        <v>1516</v>
      </c>
      <c r="M54" s="166">
        <v>967</v>
      </c>
      <c r="N54" s="145">
        <f t="shared" si="21"/>
        <v>3.3761137334860206E-3</v>
      </c>
      <c r="O54" s="145">
        <f t="shared" si="11"/>
        <v>0.90112909532720731</v>
      </c>
      <c r="P54" s="4"/>
      <c r="Q54" s="148">
        <v>35</v>
      </c>
      <c r="R54" s="148" t="s">
        <v>1558</v>
      </c>
      <c r="S54" s="148" t="s">
        <v>2214</v>
      </c>
      <c r="T54" s="148" t="s">
        <v>2177</v>
      </c>
      <c r="U54" s="166">
        <v>210</v>
      </c>
      <c r="V54" s="145">
        <f t="shared" si="22"/>
        <v>7.4207569172055551E-3</v>
      </c>
      <c r="W54" s="145">
        <f t="shared" si="19"/>
        <v>0.80550549489381285</v>
      </c>
      <c r="X54" s="29"/>
      <c r="Y54" s="148">
        <v>35</v>
      </c>
      <c r="Z54" s="148" t="s">
        <v>1884</v>
      </c>
      <c r="AA54" s="148" t="s">
        <v>2284</v>
      </c>
      <c r="AB54" s="148" t="s">
        <v>2163</v>
      </c>
      <c r="AC54" s="166">
        <v>315</v>
      </c>
      <c r="AD54" s="145">
        <f t="shared" si="23"/>
        <v>4.4295698395511373E-3</v>
      </c>
      <c r="AE54" s="145">
        <f t="shared" si="13"/>
        <v>0.78001209342876821</v>
      </c>
      <c r="AF54" s="29"/>
      <c r="AG54" s="11"/>
      <c r="AH54" s="11"/>
      <c r="AI54" s="11"/>
      <c r="AJ54" s="11"/>
      <c r="AN54" s="11"/>
      <c r="AO54" s="148">
        <v>35</v>
      </c>
      <c r="AP54" s="148" t="s">
        <v>1621</v>
      </c>
      <c r="AQ54" s="148" t="s">
        <v>1995</v>
      </c>
      <c r="AR54" s="148" t="s">
        <v>1661</v>
      </c>
      <c r="AS54" s="166">
        <v>139</v>
      </c>
      <c r="AT54" s="145">
        <f t="shared" si="24"/>
        <v>4.3640702018774924E-3</v>
      </c>
      <c r="AU54" s="145">
        <f t="shared" si="15"/>
        <v>0.89758563310414075</v>
      </c>
      <c r="AV54" s="11"/>
      <c r="AW54" s="148">
        <v>35</v>
      </c>
      <c r="AX54" s="148" t="s">
        <v>1672</v>
      </c>
      <c r="AY54" s="148" t="s">
        <v>2030</v>
      </c>
      <c r="AZ54" s="148" t="s">
        <v>2314</v>
      </c>
      <c r="BA54" s="166">
        <v>225</v>
      </c>
      <c r="BB54" s="145">
        <f t="shared" si="25"/>
        <v>4.0413837698027805E-3</v>
      </c>
      <c r="BC54" s="145">
        <f t="shared" si="16"/>
        <v>0.85154650285591105</v>
      </c>
      <c r="BD54" s="54"/>
      <c r="BE54" s="148">
        <v>35</v>
      </c>
      <c r="BF54" s="148" t="s">
        <v>1733</v>
      </c>
      <c r="BG54" s="148" t="s">
        <v>2287</v>
      </c>
      <c r="BH54" s="148" t="s">
        <v>1765</v>
      </c>
      <c r="BI54" s="166">
        <v>487</v>
      </c>
      <c r="BJ54" s="145">
        <f t="shared" si="26"/>
        <v>4.9338939263461829E-3</v>
      </c>
      <c r="BK54" s="145">
        <f t="shared" si="17"/>
        <v>0.18118636340610916</v>
      </c>
      <c r="BL54" s="11"/>
      <c r="BM54" s="148">
        <v>35</v>
      </c>
      <c r="BN54" s="148" t="s">
        <v>2086</v>
      </c>
      <c r="BO54" s="148" t="s">
        <v>1841</v>
      </c>
      <c r="BP54" s="148" t="s">
        <v>1857</v>
      </c>
      <c r="BQ54" s="166">
        <v>220</v>
      </c>
      <c r="BR54" s="145">
        <f t="shared" si="27"/>
        <v>3.2046613255644575E-3</v>
      </c>
      <c r="BS54" s="145">
        <f t="shared" si="18"/>
        <v>0.95072104879825192</v>
      </c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</row>
    <row r="55" spans="1:83" ht="18.75" customHeight="1">
      <c r="A55" s="148">
        <v>36</v>
      </c>
      <c r="B55" s="148" t="s">
        <v>1468</v>
      </c>
      <c r="C55" s="148" t="s">
        <v>1475</v>
      </c>
      <c r="D55" s="148" t="s">
        <v>1532</v>
      </c>
      <c r="E55" s="167">
        <v>2844</v>
      </c>
      <c r="F55" s="153">
        <f t="shared" si="1"/>
        <v>4.3683951830916683E-3</v>
      </c>
      <c r="G55" s="153">
        <f t="shared" si="10"/>
        <v>0.56309289751781755</v>
      </c>
      <c r="H55" s="11"/>
      <c r="I55" s="148">
        <v>36</v>
      </c>
      <c r="J55" s="148" t="s">
        <v>1468</v>
      </c>
      <c r="K55" s="148" t="s">
        <v>1473</v>
      </c>
      <c r="L55" s="148" t="s">
        <v>1521</v>
      </c>
      <c r="M55" s="166">
        <v>946</v>
      </c>
      <c r="N55" s="145">
        <f t="shared" si="21"/>
        <v>3.3027958550959418E-3</v>
      </c>
      <c r="O55" s="145">
        <f t="shared" si="11"/>
        <v>0.90443189118230327</v>
      </c>
      <c r="P55" s="4"/>
      <c r="Q55" s="148">
        <v>36</v>
      </c>
      <c r="R55" s="148" t="s">
        <v>1558</v>
      </c>
      <c r="S55" s="148" t="s">
        <v>1557</v>
      </c>
      <c r="T55" s="148" t="s">
        <v>1561</v>
      </c>
      <c r="U55" s="166">
        <v>202</v>
      </c>
      <c r="V55" s="145">
        <f t="shared" si="22"/>
        <v>7.138061415597724E-3</v>
      </c>
      <c r="W55" s="145">
        <f t="shared" si="19"/>
        <v>0.81264355630941054</v>
      </c>
      <c r="X55" s="29"/>
      <c r="Y55" s="148">
        <v>36</v>
      </c>
      <c r="Z55" s="148" t="s">
        <v>1884</v>
      </c>
      <c r="AA55" s="148" t="s">
        <v>2284</v>
      </c>
      <c r="AB55" s="148" t="s">
        <v>2240</v>
      </c>
      <c r="AC55" s="166">
        <v>302</v>
      </c>
      <c r="AD55" s="145">
        <f t="shared" si="23"/>
        <v>4.2467621953791853E-3</v>
      </c>
      <c r="AE55" s="145">
        <f t="shared" si="13"/>
        <v>0.78425885562414743</v>
      </c>
      <c r="AF55" s="29"/>
      <c r="AG55" s="11"/>
      <c r="AH55" s="11"/>
      <c r="AI55" s="11"/>
      <c r="AJ55" s="11"/>
      <c r="AN55" s="11"/>
      <c r="AO55" s="148">
        <v>36</v>
      </c>
      <c r="AP55" s="148" t="s">
        <v>1621</v>
      </c>
      <c r="AQ55" s="148" t="s">
        <v>1624</v>
      </c>
      <c r="AR55" s="148" t="s">
        <v>2293</v>
      </c>
      <c r="AS55" s="166">
        <v>135</v>
      </c>
      <c r="AT55" s="145">
        <f t="shared" si="24"/>
        <v>4.2384854478666294E-3</v>
      </c>
      <c r="AU55" s="145">
        <f t="shared" si="15"/>
        <v>0.90182411855200739</v>
      </c>
      <c r="AV55" s="11"/>
      <c r="AW55" s="148">
        <v>36</v>
      </c>
      <c r="AX55" s="148" t="s">
        <v>1672</v>
      </c>
      <c r="AY55" s="148" t="s">
        <v>2030</v>
      </c>
      <c r="AZ55" s="148" t="s">
        <v>2094</v>
      </c>
      <c r="BA55" s="166">
        <v>215</v>
      </c>
      <c r="BB55" s="145">
        <f t="shared" si="25"/>
        <v>3.8617667133671015E-3</v>
      </c>
      <c r="BC55" s="145">
        <f t="shared" si="16"/>
        <v>0.85540826956927818</v>
      </c>
      <c r="BD55" s="54"/>
      <c r="BE55" s="148">
        <v>36</v>
      </c>
      <c r="BF55" s="148" t="s">
        <v>1733</v>
      </c>
      <c r="BG55" s="148" t="s">
        <v>1734</v>
      </c>
      <c r="BH55" s="148" t="s">
        <v>1766</v>
      </c>
      <c r="BI55" s="167">
        <v>1532</v>
      </c>
      <c r="BJ55" s="145">
        <f t="shared" si="26"/>
        <v>1.5520996909984297E-2</v>
      </c>
      <c r="BK55" s="145">
        <f t="shared" si="17"/>
        <v>0.19670736031609345</v>
      </c>
      <c r="BL55" s="11"/>
      <c r="BM55" s="148">
        <v>36</v>
      </c>
      <c r="BN55" s="148" t="s">
        <v>2086</v>
      </c>
      <c r="BO55" s="148" t="s">
        <v>2089</v>
      </c>
      <c r="BP55" s="148" t="s">
        <v>2031</v>
      </c>
      <c r="BQ55" s="166">
        <v>219</v>
      </c>
      <c r="BR55" s="145">
        <f t="shared" si="27"/>
        <v>3.190094683175528E-3</v>
      </c>
      <c r="BS55" s="145">
        <f t="shared" si="18"/>
        <v>0.95391114348142747</v>
      </c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</row>
    <row r="56" spans="1:83" ht="18.75" customHeight="1">
      <c r="A56" s="148">
        <v>37</v>
      </c>
      <c r="B56" s="148" t="s">
        <v>1468</v>
      </c>
      <c r="C56" s="148" t="s">
        <v>2037</v>
      </c>
      <c r="D56" s="148" t="s">
        <v>2037</v>
      </c>
      <c r="E56" s="167">
        <v>2710</v>
      </c>
      <c r="F56" s="153">
        <f t="shared" si="1"/>
        <v>4.1625706561808796E-3</v>
      </c>
      <c r="G56" s="153">
        <f t="shared" si="10"/>
        <v>0.56725546817399841</v>
      </c>
      <c r="H56" s="11"/>
      <c r="I56" s="148">
        <v>37</v>
      </c>
      <c r="J56" s="148" t="s">
        <v>1468</v>
      </c>
      <c r="K56" s="148" t="s">
        <v>1473</v>
      </c>
      <c r="L56" s="148" t="s">
        <v>2151</v>
      </c>
      <c r="M56" s="166">
        <v>911</v>
      </c>
      <c r="N56" s="145">
        <f t="shared" si="21"/>
        <v>3.1805993911124767E-3</v>
      </c>
      <c r="O56" s="145">
        <f t="shared" si="11"/>
        <v>0.90761249057341575</v>
      </c>
      <c r="P56" s="4"/>
      <c r="Q56" s="148">
        <v>37</v>
      </c>
      <c r="R56" s="148" t="s">
        <v>1558</v>
      </c>
      <c r="S56" s="148" t="s">
        <v>1557</v>
      </c>
      <c r="T56" s="148" t="s">
        <v>1567</v>
      </c>
      <c r="U56" s="166">
        <v>201</v>
      </c>
      <c r="V56" s="145">
        <f t="shared" si="22"/>
        <v>7.1027244778967451E-3</v>
      </c>
      <c r="W56" s="145">
        <f t="shared" si="19"/>
        <v>0.81974628078730727</v>
      </c>
      <c r="X56" s="29"/>
      <c r="Y56" s="148">
        <v>37</v>
      </c>
      <c r="Z56" s="148" t="s">
        <v>1884</v>
      </c>
      <c r="AA56" s="148" t="s">
        <v>1994</v>
      </c>
      <c r="AB56" s="148" t="s">
        <v>2281</v>
      </c>
      <c r="AC56" s="166">
        <v>295</v>
      </c>
      <c r="AD56" s="145">
        <f t="shared" si="23"/>
        <v>4.1483273100558268E-3</v>
      </c>
      <c r="AE56" s="145">
        <f t="shared" si="13"/>
        <v>0.78840718293420331</v>
      </c>
      <c r="AF56" s="29"/>
      <c r="AG56" s="11"/>
      <c r="AH56" s="11"/>
      <c r="AI56" s="11"/>
      <c r="AJ56" s="11"/>
      <c r="AN56" s="11"/>
      <c r="AO56" s="148">
        <v>37</v>
      </c>
      <c r="AP56" s="148" t="s">
        <v>1621</v>
      </c>
      <c r="AQ56" s="148" t="s">
        <v>1628</v>
      </c>
      <c r="AR56" s="148" t="s">
        <v>1664</v>
      </c>
      <c r="AS56" s="166">
        <v>128</v>
      </c>
      <c r="AT56" s="145">
        <f t="shared" si="24"/>
        <v>4.0187121283476188E-3</v>
      </c>
      <c r="AU56" s="145">
        <f t="shared" si="15"/>
        <v>0.90584283068035498</v>
      </c>
      <c r="AV56" s="11"/>
      <c r="AW56" s="148">
        <v>37</v>
      </c>
      <c r="AX56" s="148" t="s">
        <v>1672</v>
      </c>
      <c r="AY56" s="148" t="s">
        <v>1681</v>
      </c>
      <c r="AZ56" s="148" t="s">
        <v>1730</v>
      </c>
      <c r="BA56" s="166">
        <v>211</v>
      </c>
      <c r="BB56" s="145">
        <f t="shared" si="25"/>
        <v>3.7899198907928298E-3</v>
      </c>
      <c r="BC56" s="145">
        <f t="shared" si="16"/>
        <v>0.85919818946007098</v>
      </c>
      <c r="BD56" s="54"/>
      <c r="BE56" s="148">
        <v>37</v>
      </c>
      <c r="BF56" s="148" t="s">
        <v>1733</v>
      </c>
      <c r="BG56" s="148" t="s">
        <v>1748</v>
      </c>
      <c r="BH56" s="148" t="s">
        <v>1767</v>
      </c>
      <c r="BI56" s="166">
        <v>316</v>
      </c>
      <c r="BJ56" s="145">
        <f t="shared" si="26"/>
        <v>3.2014588926599463E-3</v>
      </c>
      <c r="BK56" s="145">
        <f t="shared" si="17"/>
        <v>0.19990881920875339</v>
      </c>
      <c r="BL56" s="11"/>
      <c r="BM56" s="148">
        <v>37</v>
      </c>
      <c r="BN56" s="148" t="s">
        <v>2086</v>
      </c>
      <c r="BO56" s="148" t="s">
        <v>1847</v>
      </c>
      <c r="BP56" s="148" t="s">
        <v>1872</v>
      </c>
      <c r="BQ56" s="166">
        <v>217</v>
      </c>
      <c r="BR56" s="145">
        <f t="shared" si="27"/>
        <v>3.1609613983976693E-3</v>
      </c>
      <c r="BS56" s="145">
        <f t="shared" si="18"/>
        <v>0.95707210487982519</v>
      </c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</row>
    <row r="57" spans="1:83" ht="18.75" customHeight="1">
      <c r="A57" s="148">
        <v>38</v>
      </c>
      <c r="B57" s="148" t="s">
        <v>1884</v>
      </c>
      <c r="C57" s="148" t="s">
        <v>1994</v>
      </c>
      <c r="D57" s="148" t="s">
        <v>1994</v>
      </c>
      <c r="E57" s="167">
        <v>2692</v>
      </c>
      <c r="F57" s="153">
        <f t="shared" si="1"/>
        <v>4.1349225854018182E-3</v>
      </c>
      <c r="G57" s="153">
        <f t="shared" si="10"/>
        <v>0.57139039075940024</v>
      </c>
      <c r="H57" s="11"/>
      <c r="I57" s="148">
        <v>38</v>
      </c>
      <c r="J57" s="148" t="s">
        <v>1468</v>
      </c>
      <c r="K57" s="148" t="s">
        <v>2213</v>
      </c>
      <c r="L57" s="148" t="s">
        <v>2002</v>
      </c>
      <c r="M57" s="166">
        <v>910</v>
      </c>
      <c r="N57" s="145">
        <f t="shared" si="21"/>
        <v>3.177108063570092E-3</v>
      </c>
      <c r="O57" s="145">
        <f t="shared" si="11"/>
        <v>0.91078959863698583</v>
      </c>
      <c r="P57" s="4"/>
      <c r="Q57" s="148">
        <v>38</v>
      </c>
      <c r="R57" s="148" t="s">
        <v>1558</v>
      </c>
      <c r="S57" s="148" t="s">
        <v>1591</v>
      </c>
      <c r="T57" s="148" t="s">
        <v>2038</v>
      </c>
      <c r="U57" s="166">
        <v>198</v>
      </c>
      <c r="V57" s="145">
        <f t="shared" si="22"/>
        <v>6.9967136647938093E-3</v>
      </c>
      <c r="W57" s="145">
        <f t="shared" si="19"/>
        <v>0.82674299445210109</v>
      </c>
      <c r="X57" s="29"/>
      <c r="Y57" s="148">
        <v>38</v>
      </c>
      <c r="Z57" s="148" t="s">
        <v>1884</v>
      </c>
      <c r="AA57" s="148" t="s">
        <v>2117</v>
      </c>
      <c r="AB57" s="148" t="s">
        <v>1976</v>
      </c>
      <c r="AC57" s="166">
        <v>285</v>
      </c>
      <c r="AD57" s="145">
        <f t="shared" si="23"/>
        <v>4.0077060453081719E-3</v>
      </c>
      <c r="AE57" s="145">
        <f t="shared" si="13"/>
        <v>0.79241488897951151</v>
      </c>
      <c r="AF57" s="29"/>
      <c r="AG57" s="11"/>
      <c r="AH57" s="11"/>
      <c r="AI57" s="11"/>
      <c r="AJ57" s="11"/>
      <c r="AN57" s="11"/>
      <c r="AO57" s="148">
        <v>38</v>
      </c>
      <c r="AP57" s="148" t="s">
        <v>1621</v>
      </c>
      <c r="AQ57" s="148" t="s">
        <v>1624</v>
      </c>
      <c r="AR57" s="148" t="s">
        <v>1647</v>
      </c>
      <c r="AS57" s="166">
        <v>123</v>
      </c>
      <c r="AT57" s="145">
        <f t="shared" si="24"/>
        <v>3.8617311858340398E-3</v>
      </c>
      <c r="AU57" s="145">
        <f t="shared" si="15"/>
        <v>0.90970456186618898</v>
      </c>
      <c r="AV57" s="11"/>
      <c r="AW57" s="148">
        <v>38</v>
      </c>
      <c r="AX57" s="148" t="s">
        <v>1672</v>
      </c>
      <c r="AY57" s="148" t="s">
        <v>1681</v>
      </c>
      <c r="AZ57" s="148" t="s">
        <v>1680</v>
      </c>
      <c r="BA57" s="166">
        <v>200</v>
      </c>
      <c r="BB57" s="145">
        <f t="shared" si="25"/>
        <v>3.5923411287135825E-3</v>
      </c>
      <c r="BC57" s="145">
        <f t="shared" si="16"/>
        <v>0.86279053058878452</v>
      </c>
      <c r="BD57" s="54"/>
      <c r="BE57" s="148">
        <v>38</v>
      </c>
      <c r="BF57" s="148" t="s">
        <v>1733</v>
      </c>
      <c r="BG57" s="148" t="s">
        <v>1748</v>
      </c>
      <c r="BH57" s="148" t="s">
        <v>1768</v>
      </c>
      <c r="BI57" s="166">
        <v>599</v>
      </c>
      <c r="BJ57" s="145">
        <f t="shared" si="26"/>
        <v>6.0685882174155315E-3</v>
      </c>
      <c r="BK57" s="145">
        <f t="shared" si="17"/>
        <v>0.20597740742616893</v>
      </c>
      <c r="BL57" s="11"/>
      <c r="BM57" s="148">
        <v>38</v>
      </c>
      <c r="BN57" s="148" t="s">
        <v>2086</v>
      </c>
      <c r="BO57" s="148" t="s">
        <v>2169</v>
      </c>
      <c r="BP57" s="148" t="s">
        <v>1879</v>
      </c>
      <c r="BQ57" s="166">
        <v>203</v>
      </c>
      <c r="BR57" s="145">
        <f t="shared" si="27"/>
        <v>2.9570284049526582E-3</v>
      </c>
      <c r="BS57" s="145">
        <f t="shared" si="18"/>
        <v>0.9600291332847779</v>
      </c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</row>
    <row r="58" spans="1:83" ht="18.75" customHeight="1">
      <c r="A58" s="148">
        <v>39</v>
      </c>
      <c r="B58" s="148" t="s">
        <v>1884</v>
      </c>
      <c r="C58" s="148" t="s">
        <v>2288</v>
      </c>
      <c r="D58" s="148" t="s">
        <v>2288</v>
      </c>
      <c r="E58" s="167">
        <v>2675</v>
      </c>
      <c r="F58" s="153">
        <f t="shared" si="1"/>
        <v>4.1088105185549274E-3</v>
      </c>
      <c r="G58" s="153">
        <f t="shared" si="10"/>
        <v>0.57549920127795517</v>
      </c>
      <c r="H58" s="11"/>
      <c r="I58" s="148">
        <v>39</v>
      </c>
      <c r="J58" s="148" t="s">
        <v>1468</v>
      </c>
      <c r="K58" s="148" t="s">
        <v>2272</v>
      </c>
      <c r="L58" s="148" t="s">
        <v>1539</v>
      </c>
      <c r="M58" s="166">
        <v>885</v>
      </c>
      <c r="N58" s="145">
        <f t="shared" si="21"/>
        <v>3.0898248750104739E-3</v>
      </c>
      <c r="O58" s="145">
        <f t="shared" si="11"/>
        <v>0.91387942351199636</v>
      </c>
      <c r="P58" s="4"/>
      <c r="Q58" s="148">
        <v>39</v>
      </c>
      <c r="R58" s="148" t="s">
        <v>1558</v>
      </c>
      <c r="S58" s="148" t="s">
        <v>1557</v>
      </c>
      <c r="T58" s="148" t="s">
        <v>1566</v>
      </c>
      <c r="U58" s="166">
        <v>194</v>
      </c>
      <c r="V58" s="145">
        <f t="shared" si="22"/>
        <v>6.8553659139898937E-3</v>
      </c>
      <c r="W58" s="145">
        <f t="shared" si="19"/>
        <v>0.83359836036609103</v>
      </c>
      <c r="X58" s="29"/>
      <c r="Y58" s="148">
        <v>39</v>
      </c>
      <c r="Z58" s="148" t="s">
        <v>1884</v>
      </c>
      <c r="AA58" s="148" t="s">
        <v>1886</v>
      </c>
      <c r="AB58" s="148" t="s">
        <v>2070</v>
      </c>
      <c r="AC58" s="166">
        <v>271</v>
      </c>
      <c r="AD58" s="145">
        <f t="shared" si="23"/>
        <v>3.8108362746614543E-3</v>
      </c>
      <c r="AE58" s="145">
        <f t="shared" si="13"/>
        <v>0.79622572525417301</v>
      </c>
      <c r="AF58" s="29"/>
      <c r="AG58" s="11"/>
      <c r="AH58" s="11"/>
      <c r="AI58" s="11"/>
      <c r="AJ58" s="11"/>
      <c r="AN58" s="11"/>
      <c r="AO58" s="148">
        <v>39</v>
      </c>
      <c r="AP58" s="148" t="s">
        <v>1621</v>
      </c>
      <c r="AQ58" s="148" t="s">
        <v>1622</v>
      </c>
      <c r="AR58" s="148" t="s">
        <v>1631</v>
      </c>
      <c r="AS58" s="166">
        <v>121</v>
      </c>
      <c r="AT58" s="145">
        <f t="shared" si="24"/>
        <v>3.7989388088286082E-3</v>
      </c>
      <c r="AU58" s="145">
        <f t="shared" si="15"/>
        <v>0.91350350067501762</v>
      </c>
      <c r="AV58" s="11"/>
      <c r="AW58" s="148">
        <v>39</v>
      </c>
      <c r="AX58" s="148" t="s">
        <v>1672</v>
      </c>
      <c r="AY58" s="148" t="s">
        <v>1675</v>
      </c>
      <c r="AZ58" s="148" t="s">
        <v>1674</v>
      </c>
      <c r="BA58" s="166">
        <v>192</v>
      </c>
      <c r="BB58" s="145">
        <f t="shared" si="25"/>
        <v>3.4486474835650391E-3</v>
      </c>
      <c r="BC58" s="145">
        <f t="shared" si="16"/>
        <v>0.86623917807234951</v>
      </c>
      <c r="BD58" s="54"/>
      <c r="BE58" s="148">
        <v>39</v>
      </c>
      <c r="BF58" s="148" t="s">
        <v>1733</v>
      </c>
      <c r="BG58" s="148" t="s">
        <v>1734</v>
      </c>
      <c r="BH58" s="148" t="s">
        <v>1769</v>
      </c>
      <c r="BI58" s="166">
        <v>178</v>
      </c>
      <c r="BJ58" s="145">
        <f t="shared" si="26"/>
        <v>1.803353426878071E-3</v>
      </c>
      <c r="BK58" s="145">
        <f t="shared" si="17"/>
        <v>0.207780760853047</v>
      </c>
      <c r="BL58" s="11"/>
      <c r="BM58" s="148">
        <v>39</v>
      </c>
      <c r="BN58" s="148" t="s">
        <v>2086</v>
      </c>
      <c r="BO58" s="148" t="s">
        <v>2169</v>
      </c>
      <c r="BP58" s="148" t="s">
        <v>1859</v>
      </c>
      <c r="BQ58" s="166">
        <v>195</v>
      </c>
      <c r="BR58" s="145">
        <f t="shared" si="27"/>
        <v>2.8404952658412238E-3</v>
      </c>
      <c r="BS58" s="145">
        <f t="shared" si="18"/>
        <v>0.96286962855061908</v>
      </c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</row>
    <row r="59" spans="1:83" ht="18.75" customHeight="1">
      <c r="A59" s="148">
        <v>40</v>
      </c>
      <c r="B59" s="148" t="s">
        <v>1884</v>
      </c>
      <c r="C59" s="148" t="s">
        <v>1887</v>
      </c>
      <c r="D59" s="148" t="s">
        <v>1887</v>
      </c>
      <c r="E59" s="167">
        <v>2629</v>
      </c>
      <c r="F59" s="153">
        <f t="shared" si="1"/>
        <v>4.0381543376751044E-3</v>
      </c>
      <c r="G59" s="153">
        <f t="shared" si="10"/>
        <v>0.57953735561563025</v>
      </c>
      <c r="H59" s="11"/>
      <c r="I59" s="148">
        <v>40</v>
      </c>
      <c r="J59" s="148" t="s">
        <v>1468</v>
      </c>
      <c r="K59" s="148" t="s">
        <v>1469</v>
      </c>
      <c r="L59" s="148" t="s">
        <v>2167</v>
      </c>
      <c r="M59" s="166">
        <v>880</v>
      </c>
      <c r="N59" s="145">
        <f t="shared" si="21"/>
        <v>3.0723682372985504E-3</v>
      </c>
      <c r="O59" s="145">
        <f t="shared" si="11"/>
        <v>0.91695179174929486</v>
      </c>
      <c r="P59" s="4"/>
      <c r="Q59" s="148">
        <v>40</v>
      </c>
      <c r="R59" s="148" t="s">
        <v>1558</v>
      </c>
      <c r="S59" s="148" t="s">
        <v>2290</v>
      </c>
      <c r="T59" s="148" t="s">
        <v>1577</v>
      </c>
      <c r="U59" s="166">
        <v>192</v>
      </c>
      <c r="V59" s="145">
        <f t="shared" si="22"/>
        <v>6.784692038587936E-3</v>
      </c>
      <c r="W59" s="145">
        <f t="shared" si="19"/>
        <v>0.84038305240467892</v>
      </c>
      <c r="X59" s="29"/>
      <c r="Y59" s="148">
        <v>40</v>
      </c>
      <c r="Z59" s="148" t="s">
        <v>1884</v>
      </c>
      <c r="AA59" s="148" t="s">
        <v>1889</v>
      </c>
      <c r="AB59" s="148" t="s">
        <v>2256</v>
      </c>
      <c r="AC59" s="166">
        <v>270</v>
      </c>
      <c r="AD59" s="145">
        <f t="shared" si="23"/>
        <v>3.7967741481866888E-3</v>
      </c>
      <c r="AE59" s="145">
        <f t="shared" si="13"/>
        <v>0.8000224994023597</v>
      </c>
      <c r="AF59" s="29"/>
      <c r="AG59" s="11"/>
      <c r="AH59" s="11"/>
      <c r="AI59" s="11"/>
      <c r="AJ59" s="11"/>
      <c r="AN59" s="11"/>
      <c r="AO59" s="148">
        <v>40</v>
      </c>
      <c r="AP59" s="148" t="s">
        <v>1621</v>
      </c>
      <c r="AQ59" s="148" t="s">
        <v>1628</v>
      </c>
      <c r="AR59" s="148" t="s">
        <v>2185</v>
      </c>
      <c r="AS59" s="166">
        <v>113</v>
      </c>
      <c r="AT59" s="145">
        <f t="shared" si="24"/>
        <v>3.5477693008068821E-3</v>
      </c>
      <c r="AU59" s="145">
        <f t="shared" si="15"/>
        <v>0.91705126997582453</v>
      </c>
      <c r="AV59" s="11"/>
      <c r="AW59" s="148">
        <v>40</v>
      </c>
      <c r="AX59" s="148" t="s">
        <v>1672</v>
      </c>
      <c r="AY59" s="148" t="s">
        <v>1681</v>
      </c>
      <c r="AZ59" s="148" t="s">
        <v>1719</v>
      </c>
      <c r="BA59" s="166">
        <v>188</v>
      </c>
      <c r="BB59" s="145">
        <f t="shared" si="25"/>
        <v>3.3768006609907679E-3</v>
      </c>
      <c r="BC59" s="145">
        <f t="shared" si="16"/>
        <v>0.86961597873334029</v>
      </c>
      <c r="BD59" s="54"/>
      <c r="BE59" s="148">
        <v>40</v>
      </c>
      <c r="BF59" s="148" t="s">
        <v>1733</v>
      </c>
      <c r="BG59" s="148" t="s">
        <v>1734</v>
      </c>
      <c r="BH59" s="148" t="s">
        <v>1770</v>
      </c>
      <c r="BI59" s="166">
        <v>226</v>
      </c>
      <c r="BJ59" s="145">
        <f t="shared" si="26"/>
        <v>2.2896509801935061E-3</v>
      </c>
      <c r="BK59" s="145">
        <f t="shared" si="17"/>
        <v>0.21007041183324052</v>
      </c>
      <c r="BL59" s="11"/>
      <c r="BM59" s="148">
        <v>40</v>
      </c>
      <c r="BN59" s="148" t="s">
        <v>2086</v>
      </c>
      <c r="BO59" s="148" t="s">
        <v>1847</v>
      </c>
      <c r="BP59" s="148" t="s">
        <v>1850</v>
      </c>
      <c r="BQ59" s="166">
        <v>187</v>
      </c>
      <c r="BR59" s="145">
        <f t="shared" si="27"/>
        <v>2.7239621267297889E-3</v>
      </c>
      <c r="BS59" s="145">
        <f t="shared" si="18"/>
        <v>0.96559359067734885</v>
      </c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</row>
    <row r="60" spans="1:83" ht="18.75" customHeight="1">
      <c r="A60" s="148">
        <v>41</v>
      </c>
      <c r="B60" s="148" t="s">
        <v>1884</v>
      </c>
      <c r="C60" s="148" t="s">
        <v>2284</v>
      </c>
      <c r="D60" s="148" t="s">
        <v>2284</v>
      </c>
      <c r="E60" s="167">
        <v>2616</v>
      </c>
      <c r="F60" s="153">
        <f t="shared" si="1"/>
        <v>4.0181862865568936E-3</v>
      </c>
      <c r="G60" s="153">
        <f t="shared" si="10"/>
        <v>0.58355554190218717</v>
      </c>
      <c r="H60" s="11"/>
      <c r="I60" s="148">
        <v>41</v>
      </c>
      <c r="J60" s="148" t="s">
        <v>1468</v>
      </c>
      <c r="K60" s="148" t="s">
        <v>1473</v>
      </c>
      <c r="L60" s="148" t="s">
        <v>1511</v>
      </c>
      <c r="M60" s="166">
        <v>856</v>
      </c>
      <c r="N60" s="145">
        <f t="shared" si="21"/>
        <v>2.988576376281317E-3</v>
      </c>
      <c r="O60" s="145">
        <f t="shared" si="11"/>
        <v>0.91994036812557622</v>
      </c>
      <c r="P60" s="4"/>
      <c r="Q60" s="148">
        <v>41</v>
      </c>
      <c r="R60" s="148" t="s">
        <v>1558</v>
      </c>
      <c r="S60" s="148" t="s">
        <v>1557</v>
      </c>
      <c r="T60" s="148" t="s">
        <v>2264</v>
      </c>
      <c r="U60" s="166">
        <v>187</v>
      </c>
      <c r="V60" s="145">
        <f t="shared" si="22"/>
        <v>6.6080073500830415E-3</v>
      </c>
      <c r="W60" s="145">
        <f t="shared" si="19"/>
        <v>0.84699105975476197</v>
      </c>
      <c r="X60" s="29"/>
      <c r="Y60" s="148">
        <v>41</v>
      </c>
      <c r="Z60" s="148" t="s">
        <v>1884</v>
      </c>
      <c r="AA60" s="148" t="s">
        <v>2288</v>
      </c>
      <c r="AB60" s="148" t="s">
        <v>1907</v>
      </c>
      <c r="AC60" s="166">
        <v>270</v>
      </c>
      <c r="AD60" s="145">
        <f t="shared" si="23"/>
        <v>3.7967741481866888E-3</v>
      </c>
      <c r="AE60" s="145">
        <f t="shared" si="13"/>
        <v>0.80381927355054639</v>
      </c>
      <c r="AF60" s="29"/>
      <c r="AG60" s="11"/>
      <c r="AH60" s="11"/>
      <c r="AI60" s="11"/>
      <c r="AJ60" s="11"/>
      <c r="AN60" s="11"/>
      <c r="AO60" s="148">
        <v>41</v>
      </c>
      <c r="AP60" s="148" t="s">
        <v>1621</v>
      </c>
      <c r="AQ60" s="148" t="s">
        <v>2275</v>
      </c>
      <c r="AR60" s="148" t="s">
        <v>1650</v>
      </c>
      <c r="AS60" s="166">
        <v>113</v>
      </c>
      <c r="AT60" s="145">
        <f t="shared" si="24"/>
        <v>3.5477693008068821E-3</v>
      </c>
      <c r="AU60" s="145">
        <f t="shared" si="15"/>
        <v>0.92059903927663145</v>
      </c>
      <c r="AV60" s="11"/>
      <c r="AW60" s="148">
        <v>41</v>
      </c>
      <c r="AX60" s="148" t="s">
        <v>1672</v>
      </c>
      <c r="AY60" s="148" t="s">
        <v>1675</v>
      </c>
      <c r="AZ60" s="148" t="s">
        <v>2164</v>
      </c>
      <c r="BA60" s="166">
        <v>179</v>
      </c>
      <c r="BB60" s="145">
        <f t="shared" si="25"/>
        <v>3.2151453101986567E-3</v>
      </c>
      <c r="BC60" s="145">
        <f t="shared" si="16"/>
        <v>0.87283112404353891</v>
      </c>
      <c r="BD60" s="54"/>
      <c r="BE60" s="148">
        <v>41</v>
      </c>
      <c r="BF60" s="148" t="s">
        <v>1733</v>
      </c>
      <c r="BG60" s="148" t="s">
        <v>1739</v>
      </c>
      <c r="BH60" s="148" t="s">
        <v>1771</v>
      </c>
      <c r="BI60" s="166">
        <v>160</v>
      </c>
      <c r="BJ60" s="145">
        <f t="shared" si="26"/>
        <v>1.620991844384783E-3</v>
      </c>
      <c r="BK60" s="145">
        <f t="shared" si="17"/>
        <v>0.21169140367762529</v>
      </c>
      <c r="BL60" s="11"/>
      <c r="BM60" s="148">
        <v>41</v>
      </c>
      <c r="BN60" s="148" t="s">
        <v>2086</v>
      </c>
      <c r="BO60" s="148" t="s">
        <v>2169</v>
      </c>
      <c r="BP60" s="148" t="s">
        <v>2189</v>
      </c>
      <c r="BQ60" s="166">
        <v>186</v>
      </c>
      <c r="BR60" s="145">
        <f t="shared" si="27"/>
        <v>2.7093954843408594E-3</v>
      </c>
      <c r="BS60" s="145">
        <f t="shared" si="18"/>
        <v>0.96830298616168975</v>
      </c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</row>
    <row r="61" spans="1:83" ht="18.75" customHeight="1">
      <c r="A61" s="148">
        <v>42</v>
      </c>
      <c r="B61" s="148" t="s">
        <v>1672</v>
      </c>
      <c r="C61" s="148" t="s">
        <v>1681</v>
      </c>
      <c r="D61" s="148" t="s">
        <v>1681</v>
      </c>
      <c r="E61" s="167">
        <v>2549</v>
      </c>
      <c r="F61" s="153">
        <f t="shared" si="1"/>
        <v>3.9152740231014989E-3</v>
      </c>
      <c r="G61" s="153">
        <f t="shared" si="10"/>
        <v>0.58747081592528871</v>
      </c>
      <c r="H61" s="11"/>
      <c r="I61" s="148">
        <v>42</v>
      </c>
      <c r="J61" s="148" t="s">
        <v>1468</v>
      </c>
      <c r="K61" s="148" t="s">
        <v>1473</v>
      </c>
      <c r="L61" s="148" t="s">
        <v>2067</v>
      </c>
      <c r="M61" s="166">
        <v>813</v>
      </c>
      <c r="N61" s="145">
        <f t="shared" si="21"/>
        <v>2.8384492919587743E-3</v>
      </c>
      <c r="O61" s="145">
        <f t="shared" si="11"/>
        <v>0.92277881741753498</v>
      </c>
      <c r="P61" s="4"/>
      <c r="Q61" s="148">
        <v>42</v>
      </c>
      <c r="R61" s="148" t="s">
        <v>1558</v>
      </c>
      <c r="S61" s="148" t="s">
        <v>2214</v>
      </c>
      <c r="T61" s="148" t="s">
        <v>2135</v>
      </c>
      <c r="U61" s="166">
        <v>184</v>
      </c>
      <c r="V61" s="145">
        <f t="shared" si="22"/>
        <v>6.5019965369801057E-3</v>
      </c>
      <c r="W61" s="145">
        <f t="shared" si="19"/>
        <v>0.8534930562917421</v>
      </c>
      <c r="X61" s="29"/>
      <c r="Y61" s="148">
        <v>42</v>
      </c>
      <c r="Z61" s="148" t="s">
        <v>1884</v>
      </c>
      <c r="AA61" s="148" t="s">
        <v>2288</v>
      </c>
      <c r="AB61" s="148" t="s">
        <v>1974</v>
      </c>
      <c r="AC61" s="166">
        <v>270</v>
      </c>
      <c r="AD61" s="145">
        <f t="shared" si="23"/>
        <v>3.7967741481866888E-3</v>
      </c>
      <c r="AE61" s="145">
        <f t="shared" si="13"/>
        <v>0.80761604769873307</v>
      </c>
      <c r="AF61" s="29"/>
      <c r="AG61" s="11"/>
      <c r="AH61" s="11"/>
      <c r="AI61" s="11"/>
      <c r="AJ61" s="11"/>
      <c r="AN61" s="11"/>
      <c r="AO61" s="148">
        <v>42</v>
      </c>
      <c r="AP61" s="148" t="s">
        <v>1621</v>
      </c>
      <c r="AQ61" s="148" t="s">
        <v>2275</v>
      </c>
      <c r="AR61" s="148" t="s">
        <v>1656</v>
      </c>
      <c r="AS61" s="166">
        <v>108</v>
      </c>
      <c r="AT61" s="145">
        <f t="shared" si="24"/>
        <v>3.3907883582933031E-3</v>
      </c>
      <c r="AU61" s="145">
        <f t="shared" si="15"/>
        <v>0.92398982763492477</v>
      </c>
      <c r="AV61" s="11"/>
      <c r="AW61" s="148">
        <v>42</v>
      </c>
      <c r="AX61" s="148" t="s">
        <v>1672</v>
      </c>
      <c r="AY61" s="148" t="s">
        <v>1677</v>
      </c>
      <c r="AZ61" s="148" t="s">
        <v>1723</v>
      </c>
      <c r="BA61" s="166">
        <v>179</v>
      </c>
      <c r="BB61" s="145">
        <f t="shared" si="25"/>
        <v>3.2151453101986567E-3</v>
      </c>
      <c r="BC61" s="145">
        <f t="shared" si="16"/>
        <v>0.87604626935373753</v>
      </c>
      <c r="BD61" s="54"/>
      <c r="BE61" s="148">
        <v>42</v>
      </c>
      <c r="BF61" s="148" t="s">
        <v>1733</v>
      </c>
      <c r="BG61" s="148" t="s">
        <v>1739</v>
      </c>
      <c r="BH61" s="148" t="s">
        <v>2222</v>
      </c>
      <c r="BI61" s="166">
        <v>246</v>
      </c>
      <c r="BJ61" s="145">
        <f t="shared" si="26"/>
        <v>2.4922749607416039E-3</v>
      </c>
      <c r="BK61" s="145">
        <f t="shared" si="17"/>
        <v>0.2141836786383669</v>
      </c>
      <c r="BL61" s="11"/>
      <c r="BM61" s="148">
        <v>42</v>
      </c>
      <c r="BN61" s="148" t="s">
        <v>2086</v>
      </c>
      <c r="BO61" s="148" t="s">
        <v>1843</v>
      </c>
      <c r="BP61" s="148" t="s">
        <v>2099</v>
      </c>
      <c r="BQ61" s="166">
        <v>181</v>
      </c>
      <c r="BR61" s="145">
        <f t="shared" si="27"/>
        <v>2.6365622723962126E-3</v>
      </c>
      <c r="BS61" s="145">
        <f t="shared" si="18"/>
        <v>0.97093954843408592</v>
      </c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</row>
    <row r="62" spans="1:83" ht="18.75" customHeight="1">
      <c r="A62" s="148">
        <v>43</v>
      </c>
      <c r="B62" s="148" t="s">
        <v>1884</v>
      </c>
      <c r="C62" s="148" t="s">
        <v>1886</v>
      </c>
      <c r="D62" s="148" t="s">
        <v>1886</v>
      </c>
      <c r="E62" s="167">
        <v>2524</v>
      </c>
      <c r="F62" s="153">
        <f t="shared" si="1"/>
        <v>3.8768739247972473E-3</v>
      </c>
      <c r="G62" s="153">
        <f t="shared" si="10"/>
        <v>0.59134768985008601</v>
      </c>
      <c r="H62" s="11"/>
      <c r="I62" s="148">
        <v>43</v>
      </c>
      <c r="J62" s="148" t="s">
        <v>1468</v>
      </c>
      <c r="K62" s="148" t="s">
        <v>1469</v>
      </c>
      <c r="L62" s="148" t="s">
        <v>2115</v>
      </c>
      <c r="M62" s="166">
        <v>809</v>
      </c>
      <c r="N62" s="145">
        <f t="shared" si="21"/>
        <v>2.8244839817892354E-3</v>
      </c>
      <c r="O62" s="145">
        <f t="shared" ref="O62:O125" si="28">O61+N62</f>
        <v>0.92560330139932423</v>
      </c>
      <c r="P62" s="4"/>
      <c r="Q62" s="148">
        <v>43</v>
      </c>
      <c r="R62" s="148" t="s">
        <v>1558</v>
      </c>
      <c r="S62" s="148" t="s">
        <v>2290</v>
      </c>
      <c r="T62" s="148" t="s">
        <v>2274</v>
      </c>
      <c r="U62" s="166">
        <v>175</v>
      </c>
      <c r="V62" s="145">
        <f t="shared" si="22"/>
        <v>6.1839640976712957E-3</v>
      </c>
      <c r="W62" s="145">
        <f t="shared" si="19"/>
        <v>0.8596770203894134</v>
      </c>
      <c r="X62" s="29"/>
      <c r="Y62" s="148">
        <v>43</v>
      </c>
      <c r="Z62" s="148" t="s">
        <v>1884</v>
      </c>
      <c r="AA62" s="148" t="s">
        <v>1892</v>
      </c>
      <c r="AB62" s="148" t="s">
        <v>1956</v>
      </c>
      <c r="AC62" s="166">
        <v>267</v>
      </c>
      <c r="AD62" s="145">
        <f t="shared" si="23"/>
        <v>3.7545877687623921E-3</v>
      </c>
      <c r="AE62" s="145">
        <f t="shared" si="13"/>
        <v>0.81137063546749544</v>
      </c>
      <c r="AF62" s="29"/>
      <c r="AG62" s="11"/>
      <c r="AH62" s="11"/>
      <c r="AI62" s="11"/>
      <c r="AJ62" s="11"/>
      <c r="AN62" s="11"/>
      <c r="AO62" s="148">
        <v>43</v>
      </c>
      <c r="AP62" s="148" t="s">
        <v>1621</v>
      </c>
      <c r="AQ62" s="148" t="s">
        <v>1628</v>
      </c>
      <c r="AR62" s="148" t="s">
        <v>2071</v>
      </c>
      <c r="AS62" s="166">
        <v>101</v>
      </c>
      <c r="AT62" s="145">
        <f t="shared" si="24"/>
        <v>3.1710150387742929E-3</v>
      </c>
      <c r="AU62" s="145">
        <f t="shared" si="15"/>
        <v>0.92716084267369903</v>
      </c>
      <c r="AV62" s="11"/>
      <c r="AW62" s="148">
        <v>43</v>
      </c>
      <c r="AX62" s="148" t="s">
        <v>1672</v>
      </c>
      <c r="AY62" s="148" t="s">
        <v>1681</v>
      </c>
      <c r="AZ62" s="148" t="s">
        <v>1699</v>
      </c>
      <c r="BA62" s="166">
        <v>174</v>
      </c>
      <c r="BB62" s="145">
        <f t="shared" si="25"/>
        <v>3.1253367819808167E-3</v>
      </c>
      <c r="BC62" s="145">
        <f t="shared" si="16"/>
        <v>0.87917160613571832</v>
      </c>
      <c r="BD62" s="54"/>
      <c r="BE62" s="148">
        <v>43</v>
      </c>
      <c r="BF62" s="148" t="s">
        <v>1733</v>
      </c>
      <c r="BG62" s="148" t="s">
        <v>2175</v>
      </c>
      <c r="BH62" s="148" t="s">
        <v>2292</v>
      </c>
      <c r="BI62" s="166">
        <v>209</v>
      </c>
      <c r="BJ62" s="145">
        <f t="shared" si="26"/>
        <v>2.1174205967276227E-3</v>
      </c>
      <c r="BK62" s="145">
        <f t="shared" si="17"/>
        <v>0.21630109923509452</v>
      </c>
      <c r="BL62" s="11"/>
      <c r="BM62" s="148">
        <v>43</v>
      </c>
      <c r="BN62" s="148" t="s">
        <v>2086</v>
      </c>
      <c r="BO62" s="148" t="s">
        <v>1847</v>
      </c>
      <c r="BP62" s="148" t="s">
        <v>1865</v>
      </c>
      <c r="BQ62" s="166">
        <v>157</v>
      </c>
      <c r="BR62" s="145">
        <f t="shared" si="27"/>
        <v>2.286962855061908E-3</v>
      </c>
      <c r="BS62" s="145">
        <f t="shared" si="18"/>
        <v>0.97322651128914783</v>
      </c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</row>
    <row r="63" spans="1:83" ht="18.75" customHeight="1">
      <c r="A63" s="148">
        <v>44</v>
      </c>
      <c r="B63" s="148" t="s">
        <v>1672</v>
      </c>
      <c r="C63" s="148" t="s">
        <v>1677</v>
      </c>
      <c r="D63" s="148" t="s">
        <v>2042</v>
      </c>
      <c r="E63" s="167">
        <v>2520</v>
      </c>
      <c r="F63" s="153">
        <f t="shared" si="1"/>
        <v>3.8707299090685672E-3</v>
      </c>
      <c r="G63" s="153">
        <f t="shared" si="10"/>
        <v>0.59521841975915457</v>
      </c>
      <c r="H63" s="11"/>
      <c r="I63" s="148">
        <v>44</v>
      </c>
      <c r="J63" s="148" t="s">
        <v>1468</v>
      </c>
      <c r="K63" s="148" t="s">
        <v>1473</v>
      </c>
      <c r="L63" s="148" t="s">
        <v>2024</v>
      </c>
      <c r="M63" s="166">
        <v>742</v>
      </c>
      <c r="N63" s="145">
        <f t="shared" si="21"/>
        <v>2.5905650364494597E-3</v>
      </c>
      <c r="O63" s="145">
        <f t="shared" si="28"/>
        <v>0.92819386643577373</v>
      </c>
      <c r="P63" s="4"/>
      <c r="Q63" s="148">
        <v>44</v>
      </c>
      <c r="R63" s="148" t="s">
        <v>1558</v>
      </c>
      <c r="S63" s="148" t="s">
        <v>1575</v>
      </c>
      <c r="T63" s="148" t="s">
        <v>1582</v>
      </c>
      <c r="U63" s="166">
        <v>170</v>
      </c>
      <c r="V63" s="145">
        <f t="shared" si="22"/>
        <v>6.0072794091664021E-3</v>
      </c>
      <c r="W63" s="145">
        <f t="shared" si="19"/>
        <v>0.86568429979857986</v>
      </c>
      <c r="X63" s="29"/>
      <c r="Y63" s="148">
        <v>44</v>
      </c>
      <c r="Z63" s="148" t="s">
        <v>1884</v>
      </c>
      <c r="AA63" s="148" t="s">
        <v>1887</v>
      </c>
      <c r="AB63" s="148" t="s">
        <v>1951</v>
      </c>
      <c r="AC63" s="166">
        <v>262</v>
      </c>
      <c r="AD63" s="145">
        <f t="shared" si="23"/>
        <v>3.6842771363885646E-3</v>
      </c>
      <c r="AE63" s="145">
        <f t="shared" si="13"/>
        <v>0.81505491260388396</v>
      </c>
      <c r="AF63" s="29"/>
      <c r="AG63" s="11"/>
      <c r="AH63" s="11"/>
      <c r="AI63" s="11"/>
      <c r="AJ63" s="11"/>
      <c r="AN63" s="11"/>
      <c r="AO63" s="148">
        <v>44</v>
      </c>
      <c r="AP63" s="148" t="s">
        <v>1621</v>
      </c>
      <c r="AQ63" s="148" t="s">
        <v>2275</v>
      </c>
      <c r="AR63" s="148" t="s">
        <v>2113</v>
      </c>
      <c r="AS63" s="166">
        <v>95</v>
      </c>
      <c r="AT63" s="145">
        <f t="shared" si="24"/>
        <v>2.9826379077579983E-3</v>
      </c>
      <c r="AU63" s="145">
        <f t="shared" si="15"/>
        <v>0.93014348058145702</v>
      </c>
      <c r="AV63" s="11"/>
      <c r="AW63" s="148">
        <v>44</v>
      </c>
      <c r="AX63" s="148" t="s">
        <v>1672</v>
      </c>
      <c r="AY63" s="148" t="s">
        <v>2116</v>
      </c>
      <c r="AZ63" s="148" t="s">
        <v>1697</v>
      </c>
      <c r="BA63" s="166">
        <v>173</v>
      </c>
      <c r="BB63" s="145">
        <f t="shared" si="25"/>
        <v>3.1073750763372489E-3</v>
      </c>
      <c r="BC63" s="145">
        <f t="shared" si="16"/>
        <v>0.88227898121205561</v>
      </c>
      <c r="BD63" s="54"/>
      <c r="BE63" s="148">
        <v>44</v>
      </c>
      <c r="BF63" s="148" t="s">
        <v>1733</v>
      </c>
      <c r="BG63" s="148" t="s">
        <v>1748</v>
      </c>
      <c r="BH63" s="148" t="s">
        <v>1772</v>
      </c>
      <c r="BI63" s="166">
        <v>348</v>
      </c>
      <c r="BJ63" s="145">
        <f t="shared" si="26"/>
        <v>3.525657261536903E-3</v>
      </c>
      <c r="BK63" s="145">
        <f t="shared" si="17"/>
        <v>0.21982675649663141</v>
      </c>
      <c r="BL63" s="11"/>
      <c r="BM63" s="148">
        <v>44</v>
      </c>
      <c r="BN63" s="148" t="s">
        <v>2086</v>
      </c>
      <c r="BO63" s="148" t="s">
        <v>2089</v>
      </c>
      <c r="BP63" s="148" t="s">
        <v>2237</v>
      </c>
      <c r="BQ63" s="166">
        <v>149</v>
      </c>
      <c r="BR63" s="145">
        <f t="shared" si="27"/>
        <v>2.1704297159504736E-3</v>
      </c>
      <c r="BS63" s="145">
        <f t="shared" si="18"/>
        <v>0.97539694100509833</v>
      </c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</row>
    <row r="64" spans="1:83" ht="18.75" customHeight="1">
      <c r="A64" s="148">
        <v>45</v>
      </c>
      <c r="B64" s="148" t="s">
        <v>1468</v>
      </c>
      <c r="C64" s="148" t="s">
        <v>2213</v>
      </c>
      <c r="D64" s="148" t="s">
        <v>1530</v>
      </c>
      <c r="E64" s="167">
        <v>2481</v>
      </c>
      <c r="F64" s="153">
        <f t="shared" si="1"/>
        <v>3.8108257557139345E-3</v>
      </c>
      <c r="G64" s="153">
        <f t="shared" si="10"/>
        <v>0.59902924551486847</v>
      </c>
      <c r="H64" s="11"/>
      <c r="I64" s="148">
        <v>45</v>
      </c>
      <c r="J64" s="148" t="s">
        <v>1468</v>
      </c>
      <c r="K64" s="148" t="s">
        <v>1473</v>
      </c>
      <c r="L64" s="148" t="s">
        <v>2032</v>
      </c>
      <c r="M64" s="166">
        <v>690</v>
      </c>
      <c r="N64" s="145">
        <f t="shared" si="21"/>
        <v>2.4090160042454542E-3</v>
      </c>
      <c r="O64" s="145">
        <f t="shared" si="28"/>
        <v>0.93060288244001921</v>
      </c>
      <c r="P64" s="4"/>
      <c r="Q64" s="148">
        <v>45</v>
      </c>
      <c r="R64" s="148" t="s">
        <v>1558</v>
      </c>
      <c r="S64" s="148" t="s">
        <v>1557</v>
      </c>
      <c r="T64" s="148" t="s">
        <v>1568</v>
      </c>
      <c r="U64" s="166">
        <v>158</v>
      </c>
      <c r="V64" s="145">
        <f t="shared" si="22"/>
        <v>5.5832361567546554E-3</v>
      </c>
      <c r="W64" s="145">
        <f t="shared" si="19"/>
        <v>0.87126753595533446</v>
      </c>
      <c r="X64" s="29"/>
      <c r="Y64" s="148">
        <v>45</v>
      </c>
      <c r="Z64" s="148" t="s">
        <v>1884</v>
      </c>
      <c r="AA64" s="148" t="s">
        <v>1994</v>
      </c>
      <c r="AB64" s="148" t="s">
        <v>1918</v>
      </c>
      <c r="AC64" s="166">
        <v>260</v>
      </c>
      <c r="AD64" s="145">
        <f t="shared" si="23"/>
        <v>3.6561528834390335E-3</v>
      </c>
      <c r="AE64" s="145">
        <f t="shared" si="13"/>
        <v>0.81871106548732298</v>
      </c>
      <c r="AF64" s="29"/>
      <c r="AG64" s="11"/>
      <c r="AH64" s="11"/>
      <c r="AI64" s="11"/>
      <c r="AJ64" s="11"/>
      <c r="AN64" s="11"/>
      <c r="AO64" s="148">
        <v>45</v>
      </c>
      <c r="AP64" s="148" t="s">
        <v>1621</v>
      </c>
      <c r="AQ64" s="148" t="s">
        <v>1624</v>
      </c>
      <c r="AR64" s="148" t="s">
        <v>1643</v>
      </c>
      <c r="AS64" s="166">
        <v>81</v>
      </c>
      <c r="AT64" s="145">
        <f t="shared" si="24"/>
        <v>2.5430912687199772E-3</v>
      </c>
      <c r="AU64" s="145">
        <f t="shared" si="15"/>
        <v>0.932686571850177</v>
      </c>
      <c r="AV64" s="11"/>
      <c r="AW64" s="148">
        <v>45</v>
      </c>
      <c r="AX64" s="148" t="s">
        <v>1672</v>
      </c>
      <c r="AY64" s="148" t="s">
        <v>1681</v>
      </c>
      <c r="AZ64" s="148" t="s">
        <v>1724</v>
      </c>
      <c r="BA64" s="166">
        <v>172</v>
      </c>
      <c r="BB64" s="145">
        <f t="shared" si="25"/>
        <v>3.0894133706936811E-3</v>
      </c>
      <c r="BC64" s="145">
        <f t="shared" si="16"/>
        <v>0.8853683945827493</v>
      </c>
      <c r="BD64" s="54"/>
      <c r="BE64" s="148">
        <v>45</v>
      </c>
      <c r="BF64" s="148" t="s">
        <v>1733</v>
      </c>
      <c r="BG64" s="148" t="s">
        <v>1755</v>
      </c>
      <c r="BH64" s="148" t="s">
        <v>1773</v>
      </c>
      <c r="BI64" s="166">
        <v>292</v>
      </c>
      <c r="BJ64" s="145">
        <f t="shared" si="26"/>
        <v>2.9583101160022287E-3</v>
      </c>
      <c r="BK64" s="145">
        <f t="shared" si="17"/>
        <v>0.22278506661263364</v>
      </c>
      <c r="BL64" s="11"/>
      <c r="BM64" s="148">
        <v>45</v>
      </c>
      <c r="BN64" s="148" t="s">
        <v>2086</v>
      </c>
      <c r="BO64" s="148" t="s">
        <v>1843</v>
      </c>
      <c r="BP64" s="148" t="s">
        <v>1866</v>
      </c>
      <c r="BQ64" s="166">
        <v>144</v>
      </c>
      <c r="BR64" s="145">
        <f t="shared" si="27"/>
        <v>2.0975965040058268E-3</v>
      </c>
      <c r="BS64" s="145">
        <f t="shared" si="18"/>
        <v>0.9774945375091042</v>
      </c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</row>
    <row r="65" spans="1:83" ht="18.75" customHeight="1">
      <c r="A65" s="148">
        <v>46</v>
      </c>
      <c r="B65" s="148" t="s">
        <v>2086</v>
      </c>
      <c r="C65" s="148" t="s">
        <v>1845</v>
      </c>
      <c r="D65" s="148" t="s">
        <v>1845</v>
      </c>
      <c r="E65" s="167">
        <v>2473</v>
      </c>
      <c r="F65" s="153">
        <f t="shared" si="1"/>
        <v>3.7985377242565743E-3</v>
      </c>
      <c r="G65" s="153">
        <f t="shared" si="10"/>
        <v>0.602827783239125</v>
      </c>
      <c r="H65" s="11"/>
      <c r="I65" s="148">
        <v>46</v>
      </c>
      <c r="J65" s="148" t="s">
        <v>1468</v>
      </c>
      <c r="K65" s="148" t="s">
        <v>2213</v>
      </c>
      <c r="L65" s="148" t="s">
        <v>1484</v>
      </c>
      <c r="M65" s="166">
        <v>669</v>
      </c>
      <c r="N65" s="145">
        <f t="shared" si="21"/>
        <v>2.3356981258553754E-3</v>
      </c>
      <c r="O65" s="145">
        <f t="shared" si="28"/>
        <v>0.93293858056587453</v>
      </c>
      <c r="P65" s="4"/>
      <c r="Q65" s="148">
        <v>46</v>
      </c>
      <c r="R65" s="148" t="s">
        <v>1558</v>
      </c>
      <c r="S65" s="148" t="s">
        <v>1575</v>
      </c>
      <c r="T65" s="148" t="s">
        <v>1585</v>
      </c>
      <c r="U65" s="166">
        <v>157</v>
      </c>
      <c r="V65" s="145">
        <f t="shared" si="22"/>
        <v>5.5478992190536765E-3</v>
      </c>
      <c r="W65" s="145">
        <f t="shared" si="19"/>
        <v>0.87681543517438809</v>
      </c>
      <c r="X65" s="29"/>
      <c r="Y65" s="148">
        <v>46</v>
      </c>
      <c r="Z65" s="148" t="s">
        <v>1884</v>
      </c>
      <c r="AA65" s="148" t="s">
        <v>1994</v>
      </c>
      <c r="AB65" s="148" t="s">
        <v>1919</v>
      </c>
      <c r="AC65" s="166">
        <v>256</v>
      </c>
      <c r="AD65" s="145">
        <f t="shared" si="23"/>
        <v>3.5999043775399716E-3</v>
      </c>
      <c r="AE65" s="145">
        <f t="shared" si="13"/>
        <v>0.82231096986486296</v>
      </c>
      <c r="AF65" s="29"/>
      <c r="AG65" s="11"/>
      <c r="AH65" s="11"/>
      <c r="AI65" s="11"/>
      <c r="AJ65" s="11"/>
      <c r="AN65" s="11"/>
      <c r="AO65" s="148">
        <v>46</v>
      </c>
      <c r="AP65" s="148" t="s">
        <v>1621</v>
      </c>
      <c r="AQ65" s="148" t="s">
        <v>1995</v>
      </c>
      <c r="AR65" s="148" t="s">
        <v>1625</v>
      </c>
      <c r="AS65" s="166">
        <v>80</v>
      </c>
      <c r="AT65" s="145">
        <f t="shared" si="24"/>
        <v>2.5116950802172616E-3</v>
      </c>
      <c r="AU65" s="145">
        <f t="shared" si="15"/>
        <v>0.93519826693039432</v>
      </c>
      <c r="AV65" s="11"/>
      <c r="AW65" s="148">
        <v>46</v>
      </c>
      <c r="AX65" s="148" t="s">
        <v>1672</v>
      </c>
      <c r="AY65" s="148" t="s">
        <v>2116</v>
      </c>
      <c r="AZ65" s="148" t="s">
        <v>1710</v>
      </c>
      <c r="BA65" s="166">
        <v>169</v>
      </c>
      <c r="BB65" s="145">
        <f t="shared" si="25"/>
        <v>3.0355282537629772E-3</v>
      </c>
      <c r="BC65" s="145">
        <f t="shared" si="16"/>
        <v>0.88840392283651226</v>
      </c>
      <c r="BD65" s="54"/>
      <c r="BE65" s="148">
        <v>46</v>
      </c>
      <c r="BF65" s="148" t="s">
        <v>1733</v>
      </c>
      <c r="BG65" s="148" t="s">
        <v>2286</v>
      </c>
      <c r="BH65" s="148" t="s">
        <v>1774</v>
      </c>
      <c r="BI65" s="166">
        <v>420</v>
      </c>
      <c r="BJ65" s="145">
        <f t="shared" si="26"/>
        <v>4.255103591510055E-3</v>
      </c>
      <c r="BK65" s="145">
        <f t="shared" si="17"/>
        <v>0.22704017020414369</v>
      </c>
      <c r="BL65" s="11"/>
      <c r="BM65" s="148">
        <v>46</v>
      </c>
      <c r="BN65" s="148" t="s">
        <v>2086</v>
      </c>
      <c r="BO65" s="148" t="s">
        <v>2169</v>
      </c>
      <c r="BP65" s="148" t="s">
        <v>1840</v>
      </c>
      <c r="BQ65" s="166">
        <v>127</v>
      </c>
      <c r="BR65" s="145">
        <f t="shared" si="27"/>
        <v>1.8499635833940276E-3</v>
      </c>
      <c r="BS65" s="145">
        <f t="shared" si="18"/>
        <v>0.97934450109249827</v>
      </c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</row>
    <row r="66" spans="1:83" ht="18.75" customHeight="1">
      <c r="A66" s="148">
        <v>47</v>
      </c>
      <c r="B66" s="148" t="s">
        <v>1733</v>
      </c>
      <c r="C66" s="148" t="s">
        <v>1755</v>
      </c>
      <c r="D66" s="148" t="s">
        <v>1755</v>
      </c>
      <c r="E66" s="167">
        <v>2468</v>
      </c>
      <c r="F66" s="153">
        <f t="shared" si="1"/>
        <v>3.7908577045957237E-3</v>
      </c>
      <c r="G66" s="153">
        <f t="shared" si="10"/>
        <v>0.60661864094372075</v>
      </c>
      <c r="H66" s="11"/>
      <c r="I66" s="148">
        <v>47</v>
      </c>
      <c r="J66" s="148" t="s">
        <v>1468</v>
      </c>
      <c r="K66" s="148" t="s">
        <v>2272</v>
      </c>
      <c r="L66" s="148" t="s">
        <v>1507</v>
      </c>
      <c r="M66" s="166">
        <v>576</v>
      </c>
      <c r="N66" s="145">
        <f t="shared" si="21"/>
        <v>2.0110046644135965E-3</v>
      </c>
      <c r="O66" s="145">
        <f t="shared" si="28"/>
        <v>0.93494958523028815</v>
      </c>
      <c r="P66" s="4"/>
      <c r="Q66" s="148">
        <v>47</v>
      </c>
      <c r="R66" s="148" t="s">
        <v>1558</v>
      </c>
      <c r="S66" s="148" t="s">
        <v>2214</v>
      </c>
      <c r="T66" s="148" t="s">
        <v>1608</v>
      </c>
      <c r="U66" s="166">
        <v>157</v>
      </c>
      <c r="V66" s="145">
        <f t="shared" si="22"/>
        <v>5.5478992190536765E-3</v>
      </c>
      <c r="W66" s="145">
        <f t="shared" si="19"/>
        <v>0.88236333439344172</v>
      </c>
      <c r="X66" s="29"/>
      <c r="Y66" s="148">
        <v>47</v>
      </c>
      <c r="Z66" s="148" t="s">
        <v>1884</v>
      </c>
      <c r="AA66" s="148" t="s">
        <v>2284</v>
      </c>
      <c r="AB66" s="148" t="s">
        <v>1883</v>
      </c>
      <c r="AC66" s="166">
        <v>255</v>
      </c>
      <c r="AD66" s="145">
        <f t="shared" si="23"/>
        <v>3.5858422510652061E-3</v>
      </c>
      <c r="AE66" s="145">
        <f t="shared" si="13"/>
        <v>0.82589681211592814</v>
      </c>
      <c r="AF66" s="29"/>
      <c r="AG66" s="11"/>
      <c r="AH66" s="11"/>
      <c r="AI66" s="11"/>
      <c r="AJ66" s="11"/>
      <c r="AN66" s="11"/>
      <c r="AO66" s="148">
        <v>47</v>
      </c>
      <c r="AP66" s="148" t="s">
        <v>1621</v>
      </c>
      <c r="AQ66" s="148" t="s">
        <v>1995</v>
      </c>
      <c r="AR66" s="148" t="s">
        <v>2186</v>
      </c>
      <c r="AS66" s="166">
        <v>79</v>
      </c>
      <c r="AT66" s="145">
        <f t="shared" si="24"/>
        <v>2.4802988917145457E-3</v>
      </c>
      <c r="AU66" s="145">
        <f t="shared" si="15"/>
        <v>0.93767856582210884</v>
      </c>
      <c r="AV66" s="11"/>
      <c r="AW66" s="148">
        <v>47</v>
      </c>
      <c r="AX66" s="148" t="s">
        <v>1672</v>
      </c>
      <c r="AY66" s="148" t="s">
        <v>1673</v>
      </c>
      <c r="AZ66" s="148" t="s">
        <v>1714</v>
      </c>
      <c r="BA66" s="166">
        <v>165</v>
      </c>
      <c r="BB66" s="145">
        <f t="shared" si="25"/>
        <v>2.9636814311887055E-3</v>
      </c>
      <c r="BC66" s="145">
        <f t="shared" si="16"/>
        <v>0.89136760426770101</v>
      </c>
      <c r="BD66" s="54"/>
      <c r="BE66" s="148">
        <v>47</v>
      </c>
      <c r="BF66" s="148" t="s">
        <v>1733</v>
      </c>
      <c r="BG66" s="148" t="s">
        <v>1738</v>
      </c>
      <c r="BH66" s="148" t="s">
        <v>1775</v>
      </c>
      <c r="BI66" s="166">
        <v>716</v>
      </c>
      <c r="BJ66" s="145">
        <f t="shared" si="26"/>
        <v>7.2539385036219034E-3</v>
      </c>
      <c r="BK66" s="145">
        <f t="shared" si="17"/>
        <v>0.2342941087077656</v>
      </c>
      <c r="BL66" s="11"/>
      <c r="BM66" s="148">
        <v>47</v>
      </c>
      <c r="BN66" s="148" t="s">
        <v>2086</v>
      </c>
      <c r="BO66" s="148" t="s">
        <v>1845</v>
      </c>
      <c r="BP66" s="148" t="s">
        <v>2307</v>
      </c>
      <c r="BQ66" s="166">
        <v>110</v>
      </c>
      <c r="BR66" s="145">
        <f t="shared" si="27"/>
        <v>1.6023306627822287E-3</v>
      </c>
      <c r="BS66" s="145">
        <f t="shared" si="18"/>
        <v>0.98094683175528052</v>
      </c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</row>
    <row r="67" spans="1:83" ht="18.75" customHeight="1">
      <c r="A67" s="148">
        <v>48</v>
      </c>
      <c r="B67" s="148" t="s">
        <v>1468</v>
      </c>
      <c r="C67" s="148" t="s">
        <v>1473</v>
      </c>
      <c r="D67" s="148" t="s">
        <v>1514</v>
      </c>
      <c r="E67" s="167">
        <v>2301</v>
      </c>
      <c r="F67" s="153">
        <f t="shared" si="1"/>
        <v>3.5343450479233228E-3</v>
      </c>
      <c r="G67" s="153">
        <f t="shared" si="10"/>
        <v>0.61015298599164403</v>
      </c>
      <c r="H67" s="11"/>
      <c r="I67" s="148">
        <v>48</v>
      </c>
      <c r="J67" s="148" t="s">
        <v>1468</v>
      </c>
      <c r="K67" s="148" t="s">
        <v>1470</v>
      </c>
      <c r="L67" s="148" t="s">
        <v>1534</v>
      </c>
      <c r="M67" s="166">
        <v>572</v>
      </c>
      <c r="N67" s="145">
        <f t="shared" si="21"/>
        <v>1.9970393542440576E-3</v>
      </c>
      <c r="O67" s="145">
        <f t="shared" si="28"/>
        <v>0.93694662458453226</v>
      </c>
      <c r="P67" s="4"/>
      <c r="Q67" s="148">
        <v>48</v>
      </c>
      <c r="R67" s="148" t="s">
        <v>1558</v>
      </c>
      <c r="S67" s="148" t="s">
        <v>1575</v>
      </c>
      <c r="T67" s="148" t="s">
        <v>2088</v>
      </c>
      <c r="U67" s="166">
        <v>154</v>
      </c>
      <c r="V67" s="145">
        <f t="shared" si="22"/>
        <v>5.4418884059507407E-3</v>
      </c>
      <c r="W67" s="145">
        <f t="shared" si="19"/>
        <v>0.88780522279939245</v>
      </c>
      <c r="X67" s="29"/>
      <c r="Y67" s="148">
        <v>48</v>
      </c>
      <c r="Z67" s="148" t="s">
        <v>1884</v>
      </c>
      <c r="AA67" s="148" t="s">
        <v>2284</v>
      </c>
      <c r="AB67" s="148" t="s">
        <v>1962</v>
      </c>
      <c r="AC67" s="166">
        <v>249</v>
      </c>
      <c r="AD67" s="145">
        <f t="shared" si="23"/>
        <v>3.5014694922166131E-3</v>
      </c>
      <c r="AE67" s="145">
        <f t="shared" si="13"/>
        <v>0.82939828160814477</v>
      </c>
      <c r="AF67" s="29"/>
      <c r="AG67" s="11"/>
      <c r="AH67" s="11"/>
      <c r="AI67" s="11"/>
      <c r="AJ67" s="11"/>
      <c r="AN67" s="11"/>
      <c r="AO67" s="148">
        <v>48</v>
      </c>
      <c r="AP67" s="148" t="s">
        <v>1621</v>
      </c>
      <c r="AQ67" s="148" t="s">
        <v>2275</v>
      </c>
      <c r="AR67" s="148" t="s">
        <v>1665</v>
      </c>
      <c r="AS67" s="166">
        <v>79</v>
      </c>
      <c r="AT67" s="145">
        <f t="shared" si="24"/>
        <v>2.4802988917145457E-3</v>
      </c>
      <c r="AU67" s="145">
        <f t="shared" si="15"/>
        <v>0.94015886471382337</v>
      </c>
      <c r="AV67" s="11"/>
      <c r="AW67" s="148">
        <v>48</v>
      </c>
      <c r="AX67" s="148" t="s">
        <v>1672</v>
      </c>
      <c r="AY67" s="148" t="s">
        <v>1675</v>
      </c>
      <c r="AZ67" s="148" t="s">
        <v>2128</v>
      </c>
      <c r="BA67" s="166">
        <v>162</v>
      </c>
      <c r="BB67" s="145">
        <f t="shared" si="25"/>
        <v>2.9097963142580021E-3</v>
      </c>
      <c r="BC67" s="145">
        <f t="shared" si="16"/>
        <v>0.89427740058195904</v>
      </c>
      <c r="BD67" s="54"/>
      <c r="BE67" s="148">
        <v>48</v>
      </c>
      <c r="BF67" s="148" t="s">
        <v>1733</v>
      </c>
      <c r="BG67" s="148" t="s">
        <v>1755</v>
      </c>
      <c r="BH67" s="148" t="s">
        <v>2223</v>
      </c>
      <c r="BI67" s="166">
        <v>762</v>
      </c>
      <c r="BJ67" s="145">
        <f t="shared" si="26"/>
        <v>7.719973658882529E-3</v>
      </c>
      <c r="BK67" s="145">
        <f t="shared" si="17"/>
        <v>0.24201408236664812</v>
      </c>
      <c r="BL67" s="11"/>
      <c r="BM67" s="148">
        <v>48</v>
      </c>
      <c r="BN67" s="148" t="s">
        <v>2086</v>
      </c>
      <c r="BO67" s="148" t="s">
        <v>1847</v>
      </c>
      <c r="BP67" s="148" t="s">
        <v>2055</v>
      </c>
      <c r="BQ67" s="166">
        <v>101</v>
      </c>
      <c r="BR67" s="145">
        <f t="shared" si="27"/>
        <v>1.4712308812818646E-3</v>
      </c>
      <c r="BS67" s="145">
        <f t="shared" si="18"/>
        <v>0.98241806263656239</v>
      </c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</row>
    <row r="68" spans="1:83" ht="18.75" customHeight="1">
      <c r="A68" s="148">
        <v>49</v>
      </c>
      <c r="B68" s="148" t="s">
        <v>1468</v>
      </c>
      <c r="C68" s="148" t="s">
        <v>2272</v>
      </c>
      <c r="D68" s="148" t="s">
        <v>2016</v>
      </c>
      <c r="E68" s="167">
        <v>2300</v>
      </c>
      <c r="F68" s="153">
        <f t="shared" si="1"/>
        <v>3.5328090439911528E-3</v>
      </c>
      <c r="G68" s="153">
        <f t="shared" si="10"/>
        <v>0.61368579503563514</v>
      </c>
      <c r="H68" s="11"/>
      <c r="I68" s="148">
        <v>49</v>
      </c>
      <c r="J68" s="148" t="s">
        <v>1468</v>
      </c>
      <c r="K68" s="148" t="s">
        <v>1470</v>
      </c>
      <c r="L68" s="148" t="s">
        <v>1509</v>
      </c>
      <c r="M68" s="166">
        <v>568</v>
      </c>
      <c r="N68" s="145">
        <f t="shared" si="21"/>
        <v>1.9830740440745188E-3</v>
      </c>
      <c r="O68" s="145">
        <f t="shared" si="28"/>
        <v>0.93892969862860676</v>
      </c>
      <c r="P68" s="4"/>
      <c r="Q68" s="148">
        <v>49</v>
      </c>
      <c r="R68" s="148" t="s">
        <v>1558</v>
      </c>
      <c r="S68" s="148" t="s">
        <v>1591</v>
      </c>
      <c r="T68" s="148" t="s">
        <v>1593</v>
      </c>
      <c r="U68" s="166">
        <v>153</v>
      </c>
      <c r="V68" s="145">
        <f t="shared" si="22"/>
        <v>5.4065514682497618E-3</v>
      </c>
      <c r="W68" s="145">
        <f t="shared" si="19"/>
        <v>0.8932117742676422</v>
      </c>
      <c r="X68" s="29"/>
      <c r="Y68" s="148">
        <v>49</v>
      </c>
      <c r="Z68" s="148" t="s">
        <v>1884</v>
      </c>
      <c r="AA68" s="148" t="s">
        <v>1994</v>
      </c>
      <c r="AB68" s="148" t="s">
        <v>2165</v>
      </c>
      <c r="AC68" s="166">
        <v>245</v>
      </c>
      <c r="AD68" s="145">
        <f t="shared" si="23"/>
        <v>3.4452209863175508E-3</v>
      </c>
      <c r="AE68" s="145">
        <f t="shared" si="13"/>
        <v>0.83284350259446227</v>
      </c>
      <c r="AF68" s="29"/>
      <c r="AG68" s="11"/>
      <c r="AH68" s="11"/>
      <c r="AI68" s="11"/>
      <c r="AJ68" s="11"/>
      <c r="AN68" s="11"/>
      <c r="AO68" s="148">
        <v>49</v>
      </c>
      <c r="AP68" s="148" t="s">
        <v>1621</v>
      </c>
      <c r="AQ68" s="148" t="s">
        <v>1624</v>
      </c>
      <c r="AR68" s="148" t="s">
        <v>1645</v>
      </c>
      <c r="AS68" s="166">
        <v>76</v>
      </c>
      <c r="AT68" s="145">
        <f t="shared" si="24"/>
        <v>2.3861103262063986E-3</v>
      </c>
      <c r="AU68" s="145">
        <f t="shared" si="15"/>
        <v>0.94254497504002976</v>
      </c>
      <c r="AV68" s="11"/>
      <c r="AW68" s="148">
        <v>49</v>
      </c>
      <c r="AX68" s="148" t="s">
        <v>1672</v>
      </c>
      <c r="AY68" s="148" t="s">
        <v>1681</v>
      </c>
      <c r="AZ68" s="148" t="s">
        <v>2025</v>
      </c>
      <c r="BA68" s="166">
        <v>155</v>
      </c>
      <c r="BB68" s="145">
        <f t="shared" si="25"/>
        <v>2.7840643747530265E-3</v>
      </c>
      <c r="BC68" s="145">
        <f t="shared" si="16"/>
        <v>0.89706146495671202</v>
      </c>
      <c r="BD68" s="54"/>
      <c r="BE68" s="148">
        <v>49</v>
      </c>
      <c r="BF68" s="148" t="s">
        <v>1733</v>
      </c>
      <c r="BG68" s="148" t="s">
        <v>1755</v>
      </c>
      <c r="BH68" s="148" t="s">
        <v>1776</v>
      </c>
      <c r="BI68" s="166">
        <v>163</v>
      </c>
      <c r="BJ68" s="145">
        <f t="shared" si="26"/>
        <v>1.6513854414669975E-3</v>
      </c>
      <c r="BK68" s="145">
        <f t="shared" si="17"/>
        <v>0.24366546780811513</v>
      </c>
      <c r="BL68" s="11"/>
      <c r="BM68" s="148">
        <v>49</v>
      </c>
      <c r="BN68" s="148" t="s">
        <v>2086</v>
      </c>
      <c r="BO68" s="148" t="s">
        <v>1847</v>
      </c>
      <c r="BP68" s="148" t="s">
        <v>1853</v>
      </c>
      <c r="BQ68" s="166">
        <v>96</v>
      </c>
      <c r="BR68" s="145">
        <f t="shared" si="27"/>
        <v>1.3983976693372178E-3</v>
      </c>
      <c r="BS68" s="145">
        <f t="shared" si="18"/>
        <v>0.98381646030589964</v>
      </c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</row>
    <row r="69" spans="1:83" ht="18.75" customHeight="1">
      <c r="A69" s="148">
        <v>50</v>
      </c>
      <c r="B69" s="148" t="s">
        <v>1610</v>
      </c>
      <c r="C69" s="148" t="s">
        <v>2172</v>
      </c>
      <c r="D69" s="148" t="s">
        <v>2172</v>
      </c>
      <c r="E69" s="167">
        <v>2270</v>
      </c>
      <c r="F69" s="153">
        <f t="shared" si="1"/>
        <v>3.4867289260260507E-3</v>
      </c>
      <c r="G69" s="153">
        <f t="shared" si="10"/>
        <v>0.61717252396166122</v>
      </c>
      <c r="H69" s="11"/>
      <c r="I69" s="148">
        <v>50</v>
      </c>
      <c r="J69" s="148" t="s">
        <v>1468</v>
      </c>
      <c r="K69" s="148" t="s">
        <v>1473</v>
      </c>
      <c r="L69" s="148" t="s">
        <v>2013</v>
      </c>
      <c r="M69" s="166">
        <v>552</v>
      </c>
      <c r="N69" s="145">
        <f t="shared" si="21"/>
        <v>1.9272128033963635E-3</v>
      </c>
      <c r="O69" s="145">
        <f t="shared" si="28"/>
        <v>0.94085691143200312</v>
      </c>
      <c r="P69" s="4"/>
      <c r="Q69" s="148">
        <v>50</v>
      </c>
      <c r="R69" s="148" t="s">
        <v>1558</v>
      </c>
      <c r="S69" s="148" t="s">
        <v>1575</v>
      </c>
      <c r="T69" s="148" t="s">
        <v>1589</v>
      </c>
      <c r="U69" s="166">
        <v>152</v>
      </c>
      <c r="V69" s="145">
        <f t="shared" si="22"/>
        <v>5.3712145305487829E-3</v>
      </c>
      <c r="W69" s="145">
        <f t="shared" si="19"/>
        <v>0.89858298879819098</v>
      </c>
      <c r="X69" s="29"/>
      <c r="Y69" s="148">
        <v>50</v>
      </c>
      <c r="Z69" s="148" t="s">
        <v>1884</v>
      </c>
      <c r="AA69" s="148" t="s">
        <v>2117</v>
      </c>
      <c r="AB69" s="148" t="s">
        <v>2234</v>
      </c>
      <c r="AC69" s="166">
        <v>235</v>
      </c>
      <c r="AD69" s="145">
        <f t="shared" si="23"/>
        <v>3.3045997215698959E-3</v>
      </c>
      <c r="AE69" s="145">
        <f t="shared" si="13"/>
        <v>0.8361481023160322</v>
      </c>
      <c r="AF69" s="29"/>
      <c r="AG69" s="11"/>
      <c r="AH69" s="11"/>
      <c r="AI69" s="11"/>
      <c r="AJ69" s="11"/>
      <c r="AN69" s="11"/>
      <c r="AO69" s="148">
        <v>50</v>
      </c>
      <c r="AP69" s="148" t="s">
        <v>1621</v>
      </c>
      <c r="AQ69" s="148" t="s">
        <v>1624</v>
      </c>
      <c r="AR69" s="148" t="s">
        <v>2207</v>
      </c>
      <c r="AS69" s="166">
        <v>71</v>
      </c>
      <c r="AT69" s="145">
        <f t="shared" si="24"/>
        <v>2.2291293836928195E-3</v>
      </c>
      <c r="AU69" s="145">
        <f t="shared" si="15"/>
        <v>0.94477410442372256</v>
      </c>
      <c r="AV69" s="11"/>
      <c r="AW69" s="148">
        <v>50</v>
      </c>
      <c r="AX69" s="148" t="s">
        <v>1672</v>
      </c>
      <c r="AY69" s="148" t="s">
        <v>2116</v>
      </c>
      <c r="AZ69" s="148" t="s">
        <v>1684</v>
      </c>
      <c r="BA69" s="166">
        <v>154</v>
      </c>
      <c r="BB69" s="145">
        <f t="shared" si="25"/>
        <v>2.7661026691094587E-3</v>
      </c>
      <c r="BC69" s="145">
        <f t="shared" si="16"/>
        <v>0.8998275676258215</v>
      </c>
      <c r="BD69" s="54"/>
      <c r="BE69" s="148">
        <v>50</v>
      </c>
      <c r="BF69" s="148" t="s">
        <v>1733</v>
      </c>
      <c r="BG69" s="148" t="s">
        <v>1738</v>
      </c>
      <c r="BH69" s="148" t="s">
        <v>2224</v>
      </c>
      <c r="BI69" s="166">
        <v>75</v>
      </c>
      <c r="BJ69" s="145">
        <f t="shared" si="26"/>
        <v>7.5983992705536704E-4</v>
      </c>
      <c r="BK69" s="145">
        <f t="shared" si="17"/>
        <v>0.24442530773517049</v>
      </c>
      <c r="BL69" s="11"/>
      <c r="BM69" s="148">
        <v>50</v>
      </c>
      <c r="BN69" s="148" t="s">
        <v>2086</v>
      </c>
      <c r="BO69" s="148" t="s">
        <v>1845</v>
      </c>
      <c r="BP69" s="148" t="s">
        <v>1844</v>
      </c>
      <c r="BQ69" s="166">
        <v>95</v>
      </c>
      <c r="BR69" s="145">
        <f t="shared" si="27"/>
        <v>1.3838310269482885E-3</v>
      </c>
      <c r="BS69" s="145">
        <f t="shared" si="18"/>
        <v>0.98520029133284792</v>
      </c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</row>
    <row r="70" spans="1:83" ht="18.75" customHeight="1">
      <c r="A70" s="148">
        <v>51</v>
      </c>
      <c r="B70" s="148" t="s">
        <v>1468</v>
      </c>
      <c r="C70" s="148" t="s">
        <v>1473</v>
      </c>
      <c r="D70" s="148" t="s">
        <v>1501</v>
      </c>
      <c r="E70" s="167">
        <v>2155</v>
      </c>
      <c r="F70" s="153">
        <f t="shared" si="1"/>
        <v>3.3100884738264929E-3</v>
      </c>
      <c r="G70" s="153">
        <f t="shared" si="10"/>
        <v>0.62048261243548775</v>
      </c>
      <c r="H70" s="11"/>
      <c r="I70" s="148">
        <v>51</v>
      </c>
      <c r="J70" s="148" t="s">
        <v>1468</v>
      </c>
      <c r="K70" s="148" t="s">
        <v>2037</v>
      </c>
      <c r="L70" s="148" t="s">
        <v>1555</v>
      </c>
      <c r="M70" s="166">
        <v>550</v>
      </c>
      <c r="N70" s="145">
        <f t="shared" si="21"/>
        <v>1.9202301483115939E-3</v>
      </c>
      <c r="O70" s="145">
        <f t="shared" si="28"/>
        <v>0.94277714158031467</v>
      </c>
      <c r="P70" s="4"/>
      <c r="Q70" s="148">
        <v>51</v>
      </c>
      <c r="R70" s="148" t="s">
        <v>1558</v>
      </c>
      <c r="S70" s="148" t="s">
        <v>2290</v>
      </c>
      <c r="T70" s="148" t="s">
        <v>1569</v>
      </c>
      <c r="U70" s="166">
        <v>149</v>
      </c>
      <c r="V70" s="145">
        <f t="shared" si="22"/>
        <v>5.2652037174458462E-3</v>
      </c>
      <c r="W70" s="145">
        <f t="shared" si="19"/>
        <v>0.90384819251563686</v>
      </c>
      <c r="X70" s="29"/>
      <c r="Y70" s="148">
        <v>51</v>
      </c>
      <c r="Z70" s="148" t="s">
        <v>1884</v>
      </c>
      <c r="AA70" s="148" t="s">
        <v>1889</v>
      </c>
      <c r="AB70" s="148" t="s">
        <v>2161</v>
      </c>
      <c r="AC70" s="166">
        <v>229</v>
      </c>
      <c r="AD70" s="145">
        <f t="shared" si="23"/>
        <v>3.2202269627213029E-3</v>
      </c>
      <c r="AE70" s="145">
        <f t="shared" si="13"/>
        <v>0.83936832927875349</v>
      </c>
      <c r="AF70" s="29"/>
      <c r="AG70" s="11"/>
      <c r="AH70" s="11"/>
      <c r="AI70" s="11"/>
      <c r="AJ70" s="11"/>
      <c r="AN70" s="11"/>
      <c r="AO70" s="148">
        <v>51</v>
      </c>
      <c r="AP70" s="148" t="s">
        <v>1621</v>
      </c>
      <c r="AQ70" s="148" t="s">
        <v>1622</v>
      </c>
      <c r="AR70" s="148" t="s">
        <v>1655</v>
      </c>
      <c r="AS70" s="166">
        <v>70</v>
      </c>
      <c r="AT70" s="145">
        <f t="shared" si="24"/>
        <v>2.197733195190104E-3</v>
      </c>
      <c r="AU70" s="145">
        <f t="shared" si="15"/>
        <v>0.94697183761891268</v>
      </c>
      <c r="AV70" s="11"/>
      <c r="AW70" s="148">
        <v>51</v>
      </c>
      <c r="AX70" s="148" t="s">
        <v>1672</v>
      </c>
      <c r="AY70" s="148" t="s">
        <v>1677</v>
      </c>
      <c r="AZ70" s="148" t="s">
        <v>2182</v>
      </c>
      <c r="BA70" s="166">
        <v>152</v>
      </c>
      <c r="BB70" s="145">
        <f t="shared" si="25"/>
        <v>2.7301792578223226E-3</v>
      </c>
      <c r="BC70" s="145">
        <f t="shared" si="16"/>
        <v>0.90255774688364387</v>
      </c>
      <c r="BD70" s="54"/>
      <c r="BE70" s="148">
        <v>51</v>
      </c>
      <c r="BF70" s="148" t="s">
        <v>1733</v>
      </c>
      <c r="BG70" s="148" t="s">
        <v>2286</v>
      </c>
      <c r="BH70" s="148" t="s">
        <v>1777</v>
      </c>
      <c r="BI70" s="166">
        <v>83</v>
      </c>
      <c r="BJ70" s="145">
        <f t="shared" si="26"/>
        <v>8.4088951927460611E-4</v>
      </c>
      <c r="BK70" s="145">
        <f t="shared" si="17"/>
        <v>0.2452661972544451</v>
      </c>
      <c r="BL70" s="11"/>
      <c r="BM70" s="148">
        <v>51</v>
      </c>
      <c r="BN70" s="148" t="s">
        <v>2086</v>
      </c>
      <c r="BO70" s="148" t="s">
        <v>1845</v>
      </c>
      <c r="BP70" s="148" t="s">
        <v>2041</v>
      </c>
      <c r="BQ70" s="166">
        <v>88</v>
      </c>
      <c r="BR70" s="145">
        <f t="shared" si="27"/>
        <v>1.2818645302257829E-3</v>
      </c>
      <c r="BS70" s="145">
        <f t="shared" si="18"/>
        <v>0.98648215586307375</v>
      </c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</row>
    <row r="71" spans="1:83" ht="18.75" customHeight="1">
      <c r="A71" s="148">
        <v>52</v>
      </c>
      <c r="B71" s="148" t="s">
        <v>1733</v>
      </c>
      <c r="C71" s="148" t="s">
        <v>2286</v>
      </c>
      <c r="D71" s="148" t="s">
        <v>2286</v>
      </c>
      <c r="E71" s="167">
        <v>2132</v>
      </c>
      <c r="F71" s="153">
        <f t="shared" si="1"/>
        <v>3.2747603833865814E-3</v>
      </c>
      <c r="G71" s="153">
        <f t="shared" si="10"/>
        <v>0.62375737281887433</v>
      </c>
      <c r="H71" s="11"/>
      <c r="I71" s="148">
        <v>52</v>
      </c>
      <c r="J71" s="148" t="s">
        <v>1468</v>
      </c>
      <c r="K71" s="148" t="s">
        <v>1469</v>
      </c>
      <c r="L71" s="148" t="s">
        <v>1493</v>
      </c>
      <c r="M71" s="166">
        <v>529</v>
      </c>
      <c r="N71" s="145">
        <f t="shared" si="21"/>
        <v>1.8469122699215149E-3</v>
      </c>
      <c r="O71" s="145">
        <f t="shared" si="28"/>
        <v>0.94462405385023618</v>
      </c>
      <c r="P71" s="4"/>
      <c r="Q71" s="148">
        <v>52</v>
      </c>
      <c r="R71" s="148" t="s">
        <v>1558</v>
      </c>
      <c r="S71" s="148" t="s">
        <v>2214</v>
      </c>
      <c r="T71" s="148" t="s">
        <v>1603</v>
      </c>
      <c r="U71" s="166">
        <v>145</v>
      </c>
      <c r="V71" s="145">
        <f t="shared" si="22"/>
        <v>5.1238559666419306E-3</v>
      </c>
      <c r="W71" s="145">
        <f t="shared" si="19"/>
        <v>0.90897204848227875</v>
      </c>
      <c r="X71" s="29"/>
      <c r="Y71" s="148">
        <v>52</v>
      </c>
      <c r="Z71" s="148" t="s">
        <v>1884</v>
      </c>
      <c r="AA71" s="148" t="s">
        <v>2117</v>
      </c>
      <c r="AB71" s="148" t="s">
        <v>1934</v>
      </c>
      <c r="AC71" s="166">
        <v>211</v>
      </c>
      <c r="AD71" s="145">
        <f t="shared" si="23"/>
        <v>2.9671086861755235E-3</v>
      </c>
      <c r="AE71" s="145">
        <f t="shared" si="13"/>
        <v>0.84233543796492905</v>
      </c>
      <c r="AF71" s="29"/>
      <c r="AG71" s="11"/>
      <c r="AH71" s="11"/>
      <c r="AI71" s="11"/>
      <c r="AJ71" s="11"/>
      <c r="AN71" s="11"/>
      <c r="AO71" s="148">
        <v>52</v>
      </c>
      <c r="AP71" s="148" t="s">
        <v>1621</v>
      </c>
      <c r="AQ71" s="148" t="s">
        <v>1622</v>
      </c>
      <c r="AR71" s="148" t="s">
        <v>1671</v>
      </c>
      <c r="AS71" s="166">
        <v>70</v>
      </c>
      <c r="AT71" s="145">
        <f t="shared" si="24"/>
        <v>2.197733195190104E-3</v>
      </c>
      <c r="AU71" s="145">
        <f t="shared" si="15"/>
        <v>0.9491695708141028</v>
      </c>
      <c r="AV71" s="11"/>
      <c r="AW71" s="148">
        <v>52</v>
      </c>
      <c r="AX71" s="148" t="s">
        <v>1672</v>
      </c>
      <c r="AY71" s="148" t="s">
        <v>1675</v>
      </c>
      <c r="AZ71" s="148" t="s">
        <v>2036</v>
      </c>
      <c r="BA71" s="166">
        <v>151</v>
      </c>
      <c r="BB71" s="145">
        <f t="shared" si="25"/>
        <v>2.7122175521787548E-3</v>
      </c>
      <c r="BC71" s="145">
        <f t="shared" si="16"/>
        <v>0.90526996443582264</v>
      </c>
      <c r="BD71" s="54"/>
      <c r="BE71" s="148">
        <v>52</v>
      </c>
      <c r="BF71" s="148" t="s">
        <v>1733</v>
      </c>
      <c r="BG71" s="148" t="s">
        <v>1739</v>
      </c>
      <c r="BH71" s="148" t="s">
        <v>2000</v>
      </c>
      <c r="BI71" s="166">
        <v>670</v>
      </c>
      <c r="BJ71" s="145">
        <f t="shared" si="26"/>
        <v>6.7879033483612787E-3</v>
      </c>
      <c r="BK71" s="145">
        <f t="shared" si="17"/>
        <v>0.25205410060280636</v>
      </c>
      <c r="BL71" s="11"/>
      <c r="BM71" s="148">
        <v>52</v>
      </c>
      <c r="BN71" s="148" t="s">
        <v>2086</v>
      </c>
      <c r="BO71" s="148" t="s">
        <v>1993</v>
      </c>
      <c r="BP71" s="148" t="s">
        <v>1880</v>
      </c>
      <c r="BQ71" s="166">
        <v>87</v>
      </c>
      <c r="BR71" s="145">
        <f t="shared" si="27"/>
        <v>1.2672978878368536E-3</v>
      </c>
      <c r="BS71" s="145">
        <f t="shared" si="18"/>
        <v>0.98774945375091061</v>
      </c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</row>
    <row r="72" spans="1:83" ht="18.75" customHeight="1">
      <c r="A72" s="148">
        <v>53</v>
      </c>
      <c r="B72" s="148" t="s">
        <v>1468</v>
      </c>
      <c r="C72" s="148" t="s">
        <v>1469</v>
      </c>
      <c r="D72" s="148" t="s">
        <v>1469</v>
      </c>
      <c r="E72" s="167">
        <v>2032</v>
      </c>
      <c r="F72" s="153">
        <f t="shared" si="1"/>
        <v>3.1211599901695749E-3</v>
      </c>
      <c r="G72" s="153">
        <f t="shared" si="10"/>
        <v>0.62687853280904393</v>
      </c>
      <c r="H72" s="11"/>
      <c r="I72" s="148">
        <v>53</v>
      </c>
      <c r="J72" s="148" t="s">
        <v>1468</v>
      </c>
      <c r="K72" s="148" t="s">
        <v>1470</v>
      </c>
      <c r="L72" s="148" t="s">
        <v>2283</v>
      </c>
      <c r="M72" s="166">
        <v>508</v>
      </c>
      <c r="N72" s="145">
        <f t="shared" si="21"/>
        <v>1.7735943915314358E-3</v>
      </c>
      <c r="O72" s="145">
        <f t="shared" si="28"/>
        <v>0.94639764824176764</v>
      </c>
      <c r="P72" s="4"/>
      <c r="Q72" s="148">
        <v>53</v>
      </c>
      <c r="R72" s="148" t="s">
        <v>1558</v>
      </c>
      <c r="S72" s="148" t="s">
        <v>2290</v>
      </c>
      <c r="T72" s="148" t="s">
        <v>2235</v>
      </c>
      <c r="U72" s="166">
        <v>141</v>
      </c>
      <c r="V72" s="145">
        <f t="shared" si="22"/>
        <v>4.9825082158380151E-3</v>
      </c>
      <c r="W72" s="145">
        <f t="shared" si="19"/>
        <v>0.91395455669811676</v>
      </c>
      <c r="X72" s="29"/>
      <c r="Y72" s="148">
        <v>53</v>
      </c>
      <c r="Z72" s="148" t="s">
        <v>1884</v>
      </c>
      <c r="AA72" s="148" t="s">
        <v>2288</v>
      </c>
      <c r="AB72" s="148" t="s">
        <v>1946</v>
      </c>
      <c r="AC72" s="166">
        <v>204</v>
      </c>
      <c r="AD72" s="145">
        <f t="shared" si="23"/>
        <v>2.8686738008521649E-3</v>
      </c>
      <c r="AE72" s="145">
        <f t="shared" si="13"/>
        <v>0.84520411176578125</v>
      </c>
      <c r="AF72" s="29"/>
      <c r="AG72" s="11"/>
      <c r="AH72" s="11"/>
      <c r="AI72" s="11"/>
      <c r="AJ72" s="11"/>
      <c r="AN72" s="11"/>
      <c r="AO72" s="148">
        <v>53</v>
      </c>
      <c r="AP72" s="148" t="s">
        <v>1621</v>
      </c>
      <c r="AQ72" s="148" t="s">
        <v>1622</v>
      </c>
      <c r="AR72" s="148" t="s">
        <v>1657</v>
      </c>
      <c r="AS72" s="166">
        <v>69</v>
      </c>
      <c r="AT72" s="145">
        <f t="shared" si="24"/>
        <v>2.166337006687388E-3</v>
      </c>
      <c r="AU72" s="145">
        <f t="shared" si="15"/>
        <v>0.95133590782079014</v>
      </c>
      <c r="AV72" s="11"/>
      <c r="AW72" s="148">
        <v>53</v>
      </c>
      <c r="AX72" s="148" t="s">
        <v>1672</v>
      </c>
      <c r="AY72" s="148" t="s">
        <v>1681</v>
      </c>
      <c r="AZ72" s="148" t="s">
        <v>1691</v>
      </c>
      <c r="BA72" s="166">
        <v>149</v>
      </c>
      <c r="BB72" s="145">
        <f t="shared" si="25"/>
        <v>2.6762941408916192E-3</v>
      </c>
      <c r="BC72" s="145">
        <f t="shared" si="16"/>
        <v>0.90794625857671429</v>
      </c>
      <c r="BD72" s="54"/>
      <c r="BE72" s="148">
        <v>53</v>
      </c>
      <c r="BF72" s="148" t="s">
        <v>1733</v>
      </c>
      <c r="BG72" s="148" t="s">
        <v>2286</v>
      </c>
      <c r="BH72" s="148" t="s">
        <v>1778</v>
      </c>
      <c r="BI72" s="166">
        <v>920</v>
      </c>
      <c r="BJ72" s="145">
        <f t="shared" si="26"/>
        <v>9.3207031052125015E-3</v>
      </c>
      <c r="BK72" s="145">
        <f t="shared" si="17"/>
        <v>0.26137480370801885</v>
      </c>
      <c r="BL72" s="11"/>
      <c r="BM72" s="148">
        <v>53</v>
      </c>
      <c r="BN72" s="148" t="s">
        <v>2086</v>
      </c>
      <c r="BO72" s="148" t="s">
        <v>1841</v>
      </c>
      <c r="BP72" s="148" t="s">
        <v>1854</v>
      </c>
      <c r="BQ72" s="166">
        <v>77</v>
      </c>
      <c r="BR72" s="145">
        <f t="shared" si="27"/>
        <v>1.1216314639475602E-3</v>
      </c>
      <c r="BS72" s="145">
        <f t="shared" si="18"/>
        <v>0.98887108521485823</v>
      </c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</row>
    <row r="73" spans="1:83" ht="18.75" customHeight="1">
      <c r="A73" s="148">
        <v>54</v>
      </c>
      <c r="B73" s="148" t="s">
        <v>1468</v>
      </c>
      <c r="C73" s="148" t="s">
        <v>2272</v>
      </c>
      <c r="D73" s="148" t="s">
        <v>2272</v>
      </c>
      <c r="E73" s="167">
        <v>2016</v>
      </c>
      <c r="F73" s="153">
        <f t="shared" si="1"/>
        <v>3.0965839272548536E-3</v>
      </c>
      <c r="G73" s="153">
        <f t="shared" si="10"/>
        <v>0.6299751167362988</v>
      </c>
      <c r="H73" s="11"/>
      <c r="I73" s="148">
        <v>54</v>
      </c>
      <c r="J73" s="148" t="s">
        <v>1468</v>
      </c>
      <c r="K73" s="148" t="s">
        <v>2213</v>
      </c>
      <c r="L73" s="148" t="s">
        <v>2004</v>
      </c>
      <c r="M73" s="166">
        <v>472</v>
      </c>
      <c r="N73" s="145">
        <f t="shared" si="21"/>
        <v>1.6479066000055862E-3</v>
      </c>
      <c r="O73" s="145">
        <f t="shared" si="28"/>
        <v>0.94804555484177322</v>
      </c>
      <c r="P73" s="4"/>
      <c r="Q73" s="148">
        <v>54</v>
      </c>
      <c r="R73" s="148" t="s">
        <v>1558</v>
      </c>
      <c r="S73" s="148" t="s">
        <v>2290</v>
      </c>
      <c r="T73" s="148" t="s">
        <v>1584</v>
      </c>
      <c r="U73" s="166">
        <v>134</v>
      </c>
      <c r="V73" s="145">
        <f t="shared" si="22"/>
        <v>4.7351496519311637E-3</v>
      </c>
      <c r="W73" s="145">
        <f t="shared" si="19"/>
        <v>0.91868970635004787</v>
      </c>
      <c r="X73" s="29"/>
      <c r="Y73" s="148">
        <v>54</v>
      </c>
      <c r="Z73" s="148" t="s">
        <v>1884</v>
      </c>
      <c r="AA73" s="148" t="s">
        <v>2117</v>
      </c>
      <c r="AB73" s="148" t="s">
        <v>2200</v>
      </c>
      <c r="AC73" s="166">
        <v>200</v>
      </c>
      <c r="AD73" s="145">
        <f t="shared" si="23"/>
        <v>2.8124252949531026E-3</v>
      </c>
      <c r="AE73" s="145">
        <f t="shared" si="13"/>
        <v>0.84801653706073432</v>
      </c>
      <c r="AF73" s="29"/>
      <c r="AG73" s="11"/>
      <c r="AH73" s="11"/>
      <c r="AI73" s="11"/>
      <c r="AJ73" s="11"/>
      <c r="AN73" s="11"/>
      <c r="AO73" s="148">
        <v>54</v>
      </c>
      <c r="AP73" s="148" t="s">
        <v>1621</v>
      </c>
      <c r="AQ73" s="148" t="s">
        <v>1624</v>
      </c>
      <c r="AR73" s="148" t="s">
        <v>1626</v>
      </c>
      <c r="AS73" s="166">
        <v>68</v>
      </c>
      <c r="AT73" s="145">
        <f t="shared" si="24"/>
        <v>2.1349408181846725E-3</v>
      </c>
      <c r="AU73" s="145">
        <f t="shared" si="15"/>
        <v>0.9534708486389748</v>
      </c>
      <c r="AV73" s="11"/>
      <c r="AW73" s="148">
        <v>54</v>
      </c>
      <c r="AX73" s="148" t="s">
        <v>1672</v>
      </c>
      <c r="AY73" s="148" t="s">
        <v>1681</v>
      </c>
      <c r="AZ73" s="148" t="s">
        <v>1693</v>
      </c>
      <c r="BA73" s="166">
        <v>148</v>
      </c>
      <c r="BB73" s="145">
        <f t="shared" si="25"/>
        <v>2.6583324352480514E-3</v>
      </c>
      <c r="BC73" s="145">
        <f t="shared" si="16"/>
        <v>0.91060459101196234</v>
      </c>
      <c r="BD73" s="54"/>
      <c r="BE73" s="148">
        <v>54</v>
      </c>
      <c r="BF73" s="148" t="s">
        <v>1733</v>
      </c>
      <c r="BG73" s="148" t="s">
        <v>1739</v>
      </c>
      <c r="BH73" s="148" t="s">
        <v>1779</v>
      </c>
      <c r="BI73" s="166">
        <v>43</v>
      </c>
      <c r="BJ73" s="145">
        <f t="shared" si="26"/>
        <v>4.3564155817841041E-4</v>
      </c>
      <c r="BK73" s="145">
        <f t="shared" si="17"/>
        <v>0.26181044526619729</v>
      </c>
      <c r="BL73" s="11"/>
      <c r="BM73" s="148">
        <v>54</v>
      </c>
      <c r="BN73" s="148" t="s">
        <v>2086</v>
      </c>
      <c r="BO73" s="148" t="s">
        <v>2169</v>
      </c>
      <c r="BP73" s="148" t="s">
        <v>1856</v>
      </c>
      <c r="BQ73" s="166">
        <v>76</v>
      </c>
      <c r="BR73" s="145">
        <f t="shared" si="27"/>
        <v>1.1070648215586306E-3</v>
      </c>
      <c r="BS73" s="145">
        <f t="shared" si="18"/>
        <v>0.98997815003641687</v>
      </c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</row>
    <row r="74" spans="1:83" ht="18.75" customHeight="1">
      <c r="A74" s="148">
        <v>55</v>
      </c>
      <c r="B74" s="148" t="s">
        <v>1621</v>
      </c>
      <c r="C74" s="148" t="s">
        <v>2275</v>
      </c>
      <c r="D74" s="148" t="s">
        <v>2275</v>
      </c>
      <c r="E74" s="167">
        <v>1913</v>
      </c>
      <c r="F74" s="153">
        <f t="shared" si="1"/>
        <v>2.938375522241337E-3</v>
      </c>
      <c r="G74" s="153">
        <f t="shared" si="10"/>
        <v>0.6329134922585401</v>
      </c>
      <c r="H74" s="11"/>
      <c r="I74" s="148">
        <v>55</v>
      </c>
      <c r="J74" s="148" t="s">
        <v>1468</v>
      </c>
      <c r="K74" s="148" t="s">
        <v>2213</v>
      </c>
      <c r="L74" s="148" t="s">
        <v>2270</v>
      </c>
      <c r="M74" s="166">
        <v>457</v>
      </c>
      <c r="N74" s="145">
        <f t="shared" si="21"/>
        <v>1.5955366868698154E-3</v>
      </c>
      <c r="O74" s="145">
        <f t="shared" si="28"/>
        <v>0.94964109152864307</v>
      </c>
      <c r="P74" s="4"/>
      <c r="Q74" s="148">
        <v>55</v>
      </c>
      <c r="R74" s="148" t="s">
        <v>1558</v>
      </c>
      <c r="S74" s="148" t="s">
        <v>2290</v>
      </c>
      <c r="T74" s="148" t="s">
        <v>1570</v>
      </c>
      <c r="U74" s="166">
        <v>128</v>
      </c>
      <c r="V74" s="145">
        <f t="shared" si="22"/>
        <v>4.5231280257252903E-3</v>
      </c>
      <c r="W74" s="145">
        <f t="shared" si="19"/>
        <v>0.92321283437577317</v>
      </c>
      <c r="X74" s="29"/>
      <c r="Y74" s="148">
        <v>55</v>
      </c>
      <c r="Z74" s="148" t="s">
        <v>1884</v>
      </c>
      <c r="AA74" s="148" t="s">
        <v>2117</v>
      </c>
      <c r="AB74" s="148" t="s">
        <v>2250</v>
      </c>
      <c r="AC74" s="166">
        <v>200</v>
      </c>
      <c r="AD74" s="145">
        <f t="shared" si="23"/>
        <v>2.8124252949531026E-3</v>
      </c>
      <c r="AE74" s="145">
        <f t="shared" si="13"/>
        <v>0.85082896235568739</v>
      </c>
      <c r="AF74" s="29"/>
      <c r="AG74" s="11"/>
      <c r="AH74" s="11"/>
      <c r="AI74" s="11"/>
      <c r="AJ74" s="11"/>
      <c r="AN74" s="11"/>
      <c r="AO74" s="148">
        <v>55</v>
      </c>
      <c r="AP74" s="148" t="s">
        <v>1621</v>
      </c>
      <c r="AQ74" s="148" t="s">
        <v>2275</v>
      </c>
      <c r="AR74" s="148" t="s">
        <v>1654</v>
      </c>
      <c r="AS74" s="166">
        <v>67</v>
      </c>
      <c r="AT74" s="145">
        <f t="shared" si="24"/>
        <v>2.1035446296819565E-3</v>
      </c>
      <c r="AU74" s="145">
        <f t="shared" si="15"/>
        <v>0.95557439326865679</v>
      </c>
      <c r="AV74" s="11"/>
      <c r="AW74" s="148">
        <v>55</v>
      </c>
      <c r="AX74" s="148" t="s">
        <v>1672</v>
      </c>
      <c r="AY74" s="148" t="s">
        <v>1673</v>
      </c>
      <c r="AZ74" s="148" t="s">
        <v>2140</v>
      </c>
      <c r="BA74" s="166">
        <v>148</v>
      </c>
      <c r="BB74" s="145">
        <f t="shared" si="25"/>
        <v>2.6583324352480514E-3</v>
      </c>
      <c r="BC74" s="145">
        <f t="shared" si="16"/>
        <v>0.91326292344721038</v>
      </c>
      <c r="BD74" s="54"/>
      <c r="BE74" s="148">
        <v>55</v>
      </c>
      <c r="BF74" s="148" t="s">
        <v>1733</v>
      </c>
      <c r="BG74" s="148" t="s">
        <v>1738</v>
      </c>
      <c r="BH74" s="148" t="s">
        <v>2294</v>
      </c>
      <c r="BI74" s="166">
        <v>252</v>
      </c>
      <c r="BJ74" s="145">
        <f t="shared" si="26"/>
        <v>2.5530621549060329E-3</v>
      </c>
      <c r="BK74" s="145">
        <f t="shared" si="17"/>
        <v>0.26436350742110332</v>
      </c>
      <c r="BL74" s="11"/>
      <c r="BM74" s="148">
        <v>55</v>
      </c>
      <c r="BN74" s="148" t="s">
        <v>2086</v>
      </c>
      <c r="BO74" s="148" t="s">
        <v>1847</v>
      </c>
      <c r="BP74" s="148" t="s">
        <v>2084</v>
      </c>
      <c r="BQ74" s="166">
        <v>76</v>
      </c>
      <c r="BR74" s="145">
        <f t="shared" si="27"/>
        <v>1.1070648215586306E-3</v>
      </c>
      <c r="BS74" s="145">
        <f t="shared" si="18"/>
        <v>0.99108521485797552</v>
      </c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</row>
    <row r="75" spans="1:83" ht="18.75" customHeight="1">
      <c r="A75" s="148">
        <v>56</v>
      </c>
      <c r="B75" s="148" t="s">
        <v>1558</v>
      </c>
      <c r="C75" s="148" t="s">
        <v>1591</v>
      </c>
      <c r="D75" s="148" t="s">
        <v>1591</v>
      </c>
      <c r="E75" s="167">
        <v>1910</v>
      </c>
      <c r="F75" s="153">
        <f t="shared" si="1"/>
        <v>2.9337675104448269E-3</v>
      </c>
      <c r="G75" s="153">
        <f t="shared" si="10"/>
        <v>0.63584725976898493</v>
      </c>
      <c r="H75" s="11"/>
      <c r="I75" s="148">
        <v>56</v>
      </c>
      <c r="J75" s="148" t="s">
        <v>1468</v>
      </c>
      <c r="K75" s="148" t="s">
        <v>1470</v>
      </c>
      <c r="L75" s="148" t="s">
        <v>2299</v>
      </c>
      <c r="M75" s="166">
        <v>447</v>
      </c>
      <c r="N75" s="145">
        <f t="shared" si="21"/>
        <v>1.5606234114459681E-3</v>
      </c>
      <c r="O75" s="145">
        <f t="shared" si="28"/>
        <v>0.95120171494008898</v>
      </c>
      <c r="P75" s="4"/>
      <c r="Q75" s="148">
        <v>56</v>
      </c>
      <c r="R75" s="148" t="s">
        <v>1558</v>
      </c>
      <c r="S75" s="148" t="s">
        <v>1591</v>
      </c>
      <c r="T75" s="148" t="s">
        <v>1594</v>
      </c>
      <c r="U75" s="166">
        <v>127</v>
      </c>
      <c r="V75" s="145">
        <f t="shared" si="22"/>
        <v>4.4877910880243115E-3</v>
      </c>
      <c r="W75" s="145">
        <f t="shared" si="19"/>
        <v>0.9277006254637975</v>
      </c>
      <c r="X75" s="29"/>
      <c r="Y75" s="148">
        <v>56</v>
      </c>
      <c r="Z75" s="148" t="s">
        <v>1884</v>
      </c>
      <c r="AA75" s="148" t="s">
        <v>1994</v>
      </c>
      <c r="AB75" s="148" t="s">
        <v>2056</v>
      </c>
      <c r="AC75" s="166">
        <v>198</v>
      </c>
      <c r="AD75" s="145">
        <f t="shared" si="23"/>
        <v>2.7843010420035719E-3</v>
      </c>
      <c r="AE75" s="145">
        <f t="shared" si="13"/>
        <v>0.85361326339769095</v>
      </c>
      <c r="AF75" s="29"/>
      <c r="AG75" s="11"/>
      <c r="AH75" s="11"/>
      <c r="AI75" s="11"/>
      <c r="AJ75" s="11"/>
      <c r="AN75" s="11"/>
      <c r="AO75" s="148">
        <v>56</v>
      </c>
      <c r="AP75" s="148" t="s">
        <v>1621</v>
      </c>
      <c r="AQ75" s="148" t="s">
        <v>1624</v>
      </c>
      <c r="AR75" s="148" t="s">
        <v>1658</v>
      </c>
      <c r="AS75" s="166">
        <v>65</v>
      </c>
      <c r="AT75" s="145">
        <f t="shared" si="24"/>
        <v>2.0407522526765249E-3</v>
      </c>
      <c r="AU75" s="145">
        <f t="shared" si="15"/>
        <v>0.95761514552133331</v>
      </c>
      <c r="AV75" s="11"/>
      <c r="AW75" s="148">
        <v>56</v>
      </c>
      <c r="AX75" s="148" t="s">
        <v>1672</v>
      </c>
      <c r="AY75" s="148" t="s">
        <v>2116</v>
      </c>
      <c r="AZ75" s="148" t="s">
        <v>1705</v>
      </c>
      <c r="BA75" s="166">
        <v>145</v>
      </c>
      <c r="BB75" s="145">
        <f t="shared" si="25"/>
        <v>2.6044473183173475E-3</v>
      </c>
      <c r="BC75" s="145">
        <f t="shared" si="16"/>
        <v>0.91586737076552771</v>
      </c>
      <c r="BD75" s="54"/>
      <c r="BE75" s="148">
        <v>56</v>
      </c>
      <c r="BF75" s="148" t="s">
        <v>1733</v>
      </c>
      <c r="BG75" s="148" t="s">
        <v>2175</v>
      </c>
      <c r="BH75" s="148" t="s">
        <v>2297</v>
      </c>
      <c r="BI75" s="166">
        <v>43</v>
      </c>
      <c r="BJ75" s="145">
        <f t="shared" si="26"/>
        <v>4.3564155817841041E-4</v>
      </c>
      <c r="BK75" s="145">
        <f t="shared" si="17"/>
        <v>0.26479914897928175</v>
      </c>
      <c r="BL75" s="11"/>
      <c r="BM75" s="148">
        <v>56</v>
      </c>
      <c r="BN75" s="148" t="s">
        <v>2086</v>
      </c>
      <c r="BO75" s="148" t="s">
        <v>1993</v>
      </c>
      <c r="BP75" s="148" t="s">
        <v>2245</v>
      </c>
      <c r="BQ75" s="166">
        <v>73</v>
      </c>
      <c r="BR75" s="145">
        <f t="shared" si="27"/>
        <v>1.0633648943918427E-3</v>
      </c>
      <c r="BS75" s="145">
        <f t="shared" si="18"/>
        <v>0.99214857975236737</v>
      </c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</row>
    <row r="76" spans="1:83" ht="18.75" customHeight="1">
      <c r="A76" s="148">
        <v>57</v>
      </c>
      <c r="B76" s="148" t="s">
        <v>1733</v>
      </c>
      <c r="C76" s="148" t="s">
        <v>2171</v>
      </c>
      <c r="D76" s="148" t="s">
        <v>2171</v>
      </c>
      <c r="E76" s="167">
        <v>1904</v>
      </c>
      <c r="F76" s="153">
        <f t="shared" si="1"/>
        <v>2.9245514868518063E-3</v>
      </c>
      <c r="G76" s="153">
        <f t="shared" si="10"/>
        <v>0.63877181125583671</v>
      </c>
      <c r="H76" s="11"/>
      <c r="I76" s="148">
        <v>57</v>
      </c>
      <c r="J76" s="148" t="s">
        <v>1468</v>
      </c>
      <c r="K76" s="148" t="s">
        <v>1470</v>
      </c>
      <c r="L76" s="148" t="s">
        <v>1483</v>
      </c>
      <c r="M76" s="166">
        <v>435</v>
      </c>
      <c r="N76" s="145">
        <f t="shared" si="21"/>
        <v>1.5187274809373517E-3</v>
      </c>
      <c r="O76" s="145">
        <f t="shared" si="28"/>
        <v>0.95272044242102638</v>
      </c>
      <c r="P76" s="4"/>
      <c r="Q76" s="148">
        <v>57</v>
      </c>
      <c r="R76" s="148" t="s">
        <v>1558</v>
      </c>
      <c r="S76" s="148" t="s">
        <v>1597</v>
      </c>
      <c r="T76" s="148" t="s">
        <v>1601</v>
      </c>
      <c r="U76" s="166">
        <v>125</v>
      </c>
      <c r="V76" s="145">
        <f t="shared" si="22"/>
        <v>4.4171172126223545E-3</v>
      </c>
      <c r="W76" s="145">
        <f t="shared" si="19"/>
        <v>0.93211774267641989</v>
      </c>
      <c r="X76" s="29"/>
      <c r="Y76" s="148">
        <v>57</v>
      </c>
      <c r="Z76" s="148" t="s">
        <v>1884</v>
      </c>
      <c r="AA76" s="148" t="s">
        <v>1887</v>
      </c>
      <c r="AB76" s="148" t="s">
        <v>1922</v>
      </c>
      <c r="AC76" s="166">
        <v>195</v>
      </c>
      <c r="AD76" s="145">
        <f t="shared" si="23"/>
        <v>2.7421146625792752E-3</v>
      </c>
      <c r="AE76" s="145">
        <f t="shared" si="13"/>
        <v>0.85635537806027018</v>
      </c>
      <c r="AF76" s="29"/>
      <c r="AG76" s="11"/>
      <c r="AH76" s="11"/>
      <c r="AI76" s="11"/>
      <c r="AJ76" s="11"/>
      <c r="AN76" s="11"/>
      <c r="AO76" s="148">
        <v>57</v>
      </c>
      <c r="AP76" s="148" t="s">
        <v>1621</v>
      </c>
      <c r="AQ76" s="148" t="s">
        <v>1624</v>
      </c>
      <c r="AR76" s="148" t="s">
        <v>2060</v>
      </c>
      <c r="AS76" s="166">
        <v>64</v>
      </c>
      <c r="AT76" s="145">
        <f t="shared" si="24"/>
        <v>2.0093560641738094E-3</v>
      </c>
      <c r="AU76" s="145">
        <f t="shared" si="15"/>
        <v>0.95962450158550716</v>
      </c>
      <c r="AV76" s="11"/>
      <c r="AW76" s="148">
        <v>57</v>
      </c>
      <c r="AX76" s="148" t="s">
        <v>1672</v>
      </c>
      <c r="AY76" s="148" t="s">
        <v>1677</v>
      </c>
      <c r="AZ76" s="148" t="s">
        <v>2156</v>
      </c>
      <c r="BA76" s="166">
        <v>142</v>
      </c>
      <c r="BB76" s="145">
        <f t="shared" si="25"/>
        <v>2.5505622013866436E-3</v>
      </c>
      <c r="BC76" s="145">
        <f t="shared" si="16"/>
        <v>0.91841793296691432</v>
      </c>
      <c r="BD76" s="54"/>
      <c r="BE76" s="148">
        <v>57</v>
      </c>
      <c r="BF76" s="148" t="s">
        <v>1733</v>
      </c>
      <c r="BG76" s="148" t="s">
        <v>2286</v>
      </c>
      <c r="BH76" s="148" t="s">
        <v>2301</v>
      </c>
      <c r="BI76" s="166">
        <v>500</v>
      </c>
      <c r="BJ76" s="145">
        <f t="shared" si="26"/>
        <v>5.0655995137024465E-3</v>
      </c>
      <c r="BK76" s="145">
        <f t="shared" si="17"/>
        <v>0.2698647484929842</v>
      </c>
      <c r="BL76" s="11"/>
      <c r="BM76" s="148">
        <v>57</v>
      </c>
      <c r="BN76" s="148" t="s">
        <v>2086</v>
      </c>
      <c r="BO76" s="148" t="s">
        <v>2169</v>
      </c>
      <c r="BP76" s="148" t="s">
        <v>1875</v>
      </c>
      <c r="BQ76" s="166">
        <v>73</v>
      </c>
      <c r="BR76" s="145">
        <f t="shared" si="27"/>
        <v>1.0633648943918427E-3</v>
      </c>
      <c r="BS76" s="145">
        <f t="shared" si="18"/>
        <v>0.99321194464675921</v>
      </c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</row>
    <row r="77" spans="1:83" ht="18.75" customHeight="1">
      <c r="A77" s="148">
        <v>58</v>
      </c>
      <c r="B77" s="148" t="s">
        <v>2086</v>
      </c>
      <c r="C77" s="148" t="s">
        <v>2169</v>
      </c>
      <c r="D77" s="148" t="s">
        <v>1868</v>
      </c>
      <c r="E77" s="167">
        <v>1863</v>
      </c>
      <c r="F77" s="153">
        <f t="shared" si="1"/>
        <v>2.8615753256328335E-3</v>
      </c>
      <c r="G77" s="153">
        <f t="shared" si="10"/>
        <v>0.64163338658146951</v>
      </c>
      <c r="H77" s="11"/>
      <c r="I77" s="148">
        <v>58</v>
      </c>
      <c r="J77" s="148" t="s">
        <v>1468</v>
      </c>
      <c r="K77" s="148" t="s">
        <v>2037</v>
      </c>
      <c r="L77" s="148" t="s">
        <v>1499</v>
      </c>
      <c r="M77" s="166">
        <v>423</v>
      </c>
      <c r="N77" s="145">
        <f t="shared" si="21"/>
        <v>1.476831550428735E-3</v>
      </c>
      <c r="O77" s="145">
        <f t="shared" si="28"/>
        <v>0.95419727397145515</v>
      </c>
      <c r="P77" s="4"/>
      <c r="Q77" s="148">
        <v>58</v>
      </c>
      <c r="R77" s="148" t="s">
        <v>1558</v>
      </c>
      <c r="S77" s="148" t="s">
        <v>1591</v>
      </c>
      <c r="T77" s="148" t="s">
        <v>1592</v>
      </c>
      <c r="U77" s="166">
        <v>123</v>
      </c>
      <c r="V77" s="145">
        <f t="shared" si="22"/>
        <v>4.3464433372203968E-3</v>
      </c>
      <c r="W77" s="145">
        <f t="shared" si="19"/>
        <v>0.93646418601364034</v>
      </c>
      <c r="X77" s="29"/>
      <c r="Y77" s="148">
        <v>58</v>
      </c>
      <c r="Z77" s="148" t="s">
        <v>1884</v>
      </c>
      <c r="AA77" s="148" t="s">
        <v>1887</v>
      </c>
      <c r="AB77" s="148" t="s">
        <v>2126</v>
      </c>
      <c r="AC77" s="166">
        <v>193</v>
      </c>
      <c r="AD77" s="145">
        <f t="shared" si="23"/>
        <v>2.7139904096297441E-3</v>
      </c>
      <c r="AE77" s="145">
        <f t="shared" si="13"/>
        <v>0.8590693684698999</v>
      </c>
      <c r="AF77" s="29"/>
      <c r="AG77" s="11"/>
      <c r="AH77" s="11"/>
      <c r="AI77" s="11"/>
      <c r="AJ77" s="11"/>
      <c r="AN77" s="11"/>
      <c r="AO77" s="148">
        <v>58</v>
      </c>
      <c r="AP77" s="148" t="s">
        <v>1621</v>
      </c>
      <c r="AQ77" s="148" t="s">
        <v>1624</v>
      </c>
      <c r="AR77" s="148" t="s">
        <v>2003</v>
      </c>
      <c r="AS77" s="166">
        <v>60</v>
      </c>
      <c r="AT77" s="145">
        <f t="shared" si="24"/>
        <v>1.8837713101629461E-3</v>
      </c>
      <c r="AU77" s="145">
        <f t="shared" si="15"/>
        <v>0.96150827289567009</v>
      </c>
      <c r="AV77" s="11"/>
      <c r="AW77" s="148">
        <v>58</v>
      </c>
      <c r="AX77" s="148" t="s">
        <v>1672</v>
      </c>
      <c r="AY77" s="148" t="s">
        <v>1681</v>
      </c>
      <c r="AZ77" s="148" t="s">
        <v>2051</v>
      </c>
      <c r="BA77" s="166">
        <v>140</v>
      </c>
      <c r="BB77" s="145">
        <f t="shared" si="25"/>
        <v>2.514638790099508E-3</v>
      </c>
      <c r="BC77" s="145">
        <f t="shared" si="16"/>
        <v>0.92093257175701382</v>
      </c>
      <c r="BD77" s="54"/>
      <c r="BE77" s="148">
        <v>58</v>
      </c>
      <c r="BF77" s="148" t="s">
        <v>1733</v>
      </c>
      <c r="BG77" s="148" t="s">
        <v>2175</v>
      </c>
      <c r="BH77" s="148" t="s">
        <v>2302</v>
      </c>
      <c r="BI77" s="166">
        <v>375</v>
      </c>
      <c r="BJ77" s="145">
        <f t="shared" si="26"/>
        <v>3.7991996352768351E-3</v>
      </c>
      <c r="BK77" s="145">
        <f t="shared" si="17"/>
        <v>0.27366394812826106</v>
      </c>
      <c r="BL77" s="11"/>
      <c r="BM77" s="148">
        <v>58</v>
      </c>
      <c r="BN77" s="148" t="s">
        <v>2086</v>
      </c>
      <c r="BO77" s="148" t="s">
        <v>1847</v>
      </c>
      <c r="BP77" s="148" t="s">
        <v>1871</v>
      </c>
      <c r="BQ77" s="166">
        <v>71</v>
      </c>
      <c r="BR77" s="145">
        <f t="shared" si="27"/>
        <v>1.0342316096139839E-3</v>
      </c>
      <c r="BS77" s="145">
        <f t="shared" si="18"/>
        <v>0.99424617625637324</v>
      </c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</row>
    <row r="78" spans="1:83" ht="18.75" customHeight="1">
      <c r="A78" s="148">
        <v>59</v>
      </c>
      <c r="B78" s="148" t="s">
        <v>1468</v>
      </c>
      <c r="C78" s="148" t="s">
        <v>2213</v>
      </c>
      <c r="D78" s="148" t="s">
        <v>1512</v>
      </c>
      <c r="E78" s="167">
        <v>1822</v>
      </c>
      <c r="F78" s="153">
        <f t="shared" si="1"/>
        <v>2.7985991644138607E-3</v>
      </c>
      <c r="G78" s="153">
        <f t="shared" si="10"/>
        <v>0.64443198574588334</v>
      </c>
      <c r="H78" s="11"/>
      <c r="I78" s="148">
        <v>59</v>
      </c>
      <c r="J78" s="148" t="s">
        <v>1468</v>
      </c>
      <c r="K78" s="148" t="s">
        <v>1470</v>
      </c>
      <c r="L78" s="148" t="s">
        <v>1551</v>
      </c>
      <c r="M78" s="166">
        <v>422</v>
      </c>
      <c r="N78" s="145">
        <f t="shared" si="21"/>
        <v>1.4733402228863503E-3</v>
      </c>
      <c r="O78" s="145">
        <f t="shared" si="28"/>
        <v>0.95567061419434152</v>
      </c>
      <c r="P78" s="4"/>
      <c r="Q78" s="148">
        <v>59</v>
      </c>
      <c r="R78" s="148" t="s">
        <v>1558</v>
      </c>
      <c r="S78" s="148" t="s">
        <v>1591</v>
      </c>
      <c r="T78" s="148" t="s">
        <v>2184</v>
      </c>
      <c r="U78" s="166">
        <v>118</v>
      </c>
      <c r="V78" s="145">
        <f t="shared" si="22"/>
        <v>4.1697586487155023E-3</v>
      </c>
      <c r="W78" s="145">
        <f t="shared" si="19"/>
        <v>0.94063394466235584</v>
      </c>
      <c r="X78" s="29"/>
      <c r="Y78" s="148">
        <v>59</v>
      </c>
      <c r="Z78" s="148" t="s">
        <v>1884</v>
      </c>
      <c r="AA78" s="148" t="s">
        <v>1892</v>
      </c>
      <c r="AB78" s="148" t="s">
        <v>1958</v>
      </c>
      <c r="AC78" s="166">
        <v>193</v>
      </c>
      <c r="AD78" s="145">
        <f t="shared" si="23"/>
        <v>2.7139904096297441E-3</v>
      </c>
      <c r="AE78" s="145">
        <f t="shared" si="13"/>
        <v>0.86178335887952962</v>
      </c>
      <c r="AF78" s="29"/>
      <c r="AG78" s="11"/>
      <c r="AH78" s="11"/>
      <c r="AI78" s="11"/>
      <c r="AJ78" s="11"/>
      <c r="AN78" s="11"/>
      <c r="AO78" s="148">
        <v>59</v>
      </c>
      <c r="AP78" s="148" t="s">
        <v>1621</v>
      </c>
      <c r="AQ78" s="148" t="s">
        <v>1622</v>
      </c>
      <c r="AR78" s="148" t="s">
        <v>1667</v>
      </c>
      <c r="AS78" s="166">
        <v>60</v>
      </c>
      <c r="AT78" s="145">
        <f t="shared" si="24"/>
        <v>1.8837713101629461E-3</v>
      </c>
      <c r="AU78" s="145">
        <f t="shared" si="15"/>
        <v>0.96339204420583302</v>
      </c>
      <c r="AV78" s="11"/>
      <c r="AW78" s="148">
        <v>59</v>
      </c>
      <c r="AX78" s="148" t="s">
        <v>1672</v>
      </c>
      <c r="AY78" s="148" t="s">
        <v>1675</v>
      </c>
      <c r="AZ78" s="148" t="s">
        <v>1687</v>
      </c>
      <c r="BA78" s="166">
        <v>136</v>
      </c>
      <c r="BB78" s="145">
        <f t="shared" si="25"/>
        <v>2.4427919675252363E-3</v>
      </c>
      <c r="BC78" s="145">
        <f t="shared" si="16"/>
        <v>0.9233753637245391</v>
      </c>
      <c r="BD78" s="54"/>
      <c r="BE78" s="148">
        <v>59</v>
      </c>
      <c r="BF78" s="148" t="s">
        <v>1733</v>
      </c>
      <c r="BG78" s="148" t="s">
        <v>1753</v>
      </c>
      <c r="BH78" s="148" t="s">
        <v>1780</v>
      </c>
      <c r="BI78" s="166">
        <v>435</v>
      </c>
      <c r="BJ78" s="145">
        <f t="shared" si="26"/>
        <v>4.4070715769211283E-3</v>
      </c>
      <c r="BK78" s="145">
        <f t="shared" si="17"/>
        <v>0.27807101970518217</v>
      </c>
      <c r="BL78" s="11"/>
      <c r="BM78" s="148">
        <v>59</v>
      </c>
      <c r="BN78" s="148" t="s">
        <v>2086</v>
      </c>
      <c r="BO78" s="148" t="s">
        <v>1843</v>
      </c>
      <c r="BP78" s="148" t="s">
        <v>1878</v>
      </c>
      <c r="BQ78" s="166">
        <v>64</v>
      </c>
      <c r="BR78" s="145">
        <f t="shared" si="27"/>
        <v>9.3226511289147855E-4</v>
      </c>
      <c r="BS78" s="145">
        <f t="shared" si="18"/>
        <v>0.9951784413692647</v>
      </c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</row>
    <row r="79" spans="1:83" ht="18.75" customHeight="1">
      <c r="A79" s="148">
        <v>60</v>
      </c>
      <c r="B79" s="148" t="s">
        <v>1558</v>
      </c>
      <c r="C79" s="148" t="s">
        <v>1597</v>
      </c>
      <c r="D79" s="148" t="s">
        <v>1597</v>
      </c>
      <c r="E79" s="167">
        <v>1793</v>
      </c>
      <c r="F79" s="153">
        <f t="shared" si="1"/>
        <v>2.7540550503809291E-3</v>
      </c>
      <c r="G79" s="153">
        <f t="shared" si="10"/>
        <v>0.64718604079626429</v>
      </c>
      <c r="H79" s="11"/>
      <c r="I79" s="148">
        <v>60</v>
      </c>
      <c r="J79" s="148" t="s">
        <v>1468</v>
      </c>
      <c r="K79" s="148" t="s">
        <v>1473</v>
      </c>
      <c r="L79" s="148" t="s">
        <v>1544</v>
      </c>
      <c r="M79" s="166">
        <v>412</v>
      </c>
      <c r="N79" s="145">
        <f t="shared" si="21"/>
        <v>1.4384269474625032E-3</v>
      </c>
      <c r="O79" s="145">
        <f t="shared" si="28"/>
        <v>0.95710904114180406</v>
      </c>
      <c r="P79" s="4"/>
      <c r="Q79" s="148">
        <v>60</v>
      </c>
      <c r="R79" s="148" t="s">
        <v>1558</v>
      </c>
      <c r="S79" s="148" t="s">
        <v>1557</v>
      </c>
      <c r="T79" s="148" t="s">
        <v>2231</v>
      </c>
      <c r="U79" s="166">
        <v>117</v>
      </c>
      <c r="V79" s="145">
        <f t="shared" si="22"/>
        <v>4.1344217110145234E-3</v>
      </c>
      <c r="W79" s="145">
        <f t="shared" si="19"/>
        <v>0.94476836637337036</v>
      </c>
      <c r="X79" s="29"/>
      <c r="Y79" s="148">
        <v>60</v>
      </c>
      <c r="Z79" s="148" t="s">
        <v>1884</v>
      </c>
      <c r="AA79" s="148" t="s">
        <v>1887</v>
      </c>
      <c r="AB79" s="148" t="s">
        <v>1926</v>
      </c>
      <c r="AC79" s="166">
        <v>192</v>
      </c>
      <c r="AD79" s="145">
        <f t="shared" si="23"/>
        <v>2.6999282831549785E-3</v>
      </c>
      <c r="AE79" s="145">
        <f t="shared" si="13"/>
        <v>0.86448328716268463</v>
      </c>
      <c r="AF79" s="29"/>
      <c r="AG79" s="11"/>
      <c r="AH79" s="11"/>
      <c r="AI79" s="11"/>
      <c r="AJ79" s="11"/>
      <c r="AN79" s="11"/>
      <c r="AO79" s="148">
        <v>60</v>
      </c>
      <c r="AP79" s="148" t="s">
        <v>1621</v>
      </c>
      <c r="AQ79" s="148" t="s">
        <v>1995</v>
      </c>
      <c r="AR79" s="148" t="s">
        <v>2246</v>
      </c>
      <c r="AS79" s="166">
        <v>59</v>
      </c>
      <c r="AT79" s="145">
        <f t="shared" si="24"/>
        <v>1.8523751216602304E-3</v>
      </c>
      <c r="AU79" s="145">
        <f t="shared" si="15"/>
        <v>0.96524441932749327</v>
      </c>
      <c r="AV79" s="11"/>
      <c r="AW79" s="148">
        <v>60</v>
      </c>
      <c r="AX79" s="148" t="s">
        <v>1672</v>
      </c>
      <c r="AY79" s="148" t="s">
        <v>1673</v>
      </c>
      <c r="AZ79" s="148" t="s">
        <v>1717</v>
      </c>
      <c r="BA79" s="166">
        <v>136</v>
      </c>
      <c r="BB79" s="145">
        <f t="shared" si="25"/>
        <v>2.4427919675252363E-3</v>
      </c>
      <c r="BC79" s="145">
        <f t="shared" si="16"/>
        <v>0.92581815569206438</v>
      </c>
      <c r="BD79" s="54"/>
      <c r="BE79" s="148">
        <v>60</v>
      </c>
      <c r="BF79" s="148" t="s">
        <v>1733</v>
      </c>
      <c r="BG79" s="148" t="s">
        <v>1997</v>
      </c>
      <c r="BH79" s="148" t="s">
        <v>2303</v>
      </c>
      <c r="BI79" s="166">
        <v>30</v>
      </c>
      <c r="BJ79" s="145">
        <f t="shared" si="26"/>
        <v>3.0393597082214682E-4</v>
      </c>
      <c r="BK79" s="145">
        <f t="shared" si="17"/>
        <v>0.27837495567600429</v>
      </c>
      <c r="BL79" s="11"/>
      <c r="BM79" s="148">
        <v>60</v>
      </c>
      <c r="BN79" s="148" t="s">
        <v>2086</v>
      </c>
      <c r="BO79" s="148" t="s">
        <v>2169</v>
      </c>
      <c r="BP79" s="148" t="s">
        <v>1861</v>
      </c>
      <c r="BQ79" s="166">
        <v>58</v>
      </c>
      <c r="BR79" s="145">
        <f t="shared" si="27"/>
        <v>8.4486525855790239E-4</v>
      </c>
      <c r="BS79" s="145">
        <f t="shared" si="18"/>
        <v>0.99602330662782257</v>
      </c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</row>
    <row r="80" spans="1:83" ht="18.75" customHeight="1">
      <c r="A80" s="148">
        <v>61</v>
      </c>
      <c r="B80" s="148" t="s">
        <v>1884</v>
      </c>
      <c r="C80" s="148" t="s">
        <v>1887</v>
      </c>
      <c r="D80" s="148" t="s">
        <v>1927</v>
      </c>
      <c r="E80" s="167">
        <v>1706</v>
      </c>
      <c r="F80" s="153">
        <f t="shared" si="1"/>
        <v>2.6204227082821333E-3</v>
      </c>
      <c r="G80" s="153">
        <f t="shared" si="10"/>
        <v>0.64980646350454641</v>
      </c>
      <c r="H80" s="11"/>
      <c r="I80" s="148">
        <v>61</v>
      </c>
      <c r="J80" s="148" t="s">
        <v>1468</v>
      </c>
      <c r="K80" s="148" t="s">
        <v>1473</v>
      </c>
      <c r="L80" s="148" t="s">
        <v>1546</v>
      </c>
      <c r="M80" s="166">
        <v>408</v>
      </c>
      <c r="N80" s="145">
        <f t="shared" si="21"/>
        <v>1.4244616372929642E-3</v>
      </c>
      <c r="O80" s="145">
        <f t="shared" si="28"/>
        <v>0.95853350277909699</v>
      </c>
      <c r="P80" s="4"/>
      <c r="Q80" s="148">
        <v>61</v>
      </c>
      <c r="R80" s="148" t="s">
        <v>1558</v>
      </c>
      <c r="S80" s="148" t="s">
        <v>1557</v>
      </c>
      <c r="T80" s="148" t="s">
        <v>1560</v>
      </c>
      <c r="U80" s="166">
        <v>110</v>
      </c>
      <c r="V80" s="145">
        <f t="shared" si="22"/>
        <v>3.8870631471076716E-3</v>
      </c>
      <c r="W80" s="145">
        <f t="shared" si="19"/>
        <v>0.94865542952047799</v>
      </c>
      <c r="X80" s="29"/>
      <c r="Y80" s="148">
        <v>61</v>
      </c>
      <c r="Z80" s="148" t="s">
        <v>1884</v>
      </c>
      <c r="AA80" s="148" t="s">
        <v>1892</v>
      </c>
      <c r="AB80" s="148" t="s">
        <v>1964</v>
      </c>
      <c r="AC80" s="166">
        <v>190</v>
      </c>
      <c r="AD80" s="145">
        <f t="shared" si="23"/>
        <v>2.6718040302054478E-3</v>
      </c>
      <c r="AE80" s="145">
        <f t="shared" si="13"/>
        <v>0.86715509119289003</v>
      </c>
      <c r="AF80" s="29"/>
      <c r="AG80" s="11"/>
      <c r="AH80" s="11"/>
      <c r="AI80" s="11"/>
      <c r="AJ80" s="11"/>
      <c r="AN80" s="36"/>
      <c r="AO80" s="148">
        <v>61</v>
      </c>
      <c r="AP80" s="148" t="s">
        <v>1621</v>
      </c>
      <c r="AQ80" s="148" t="s">
        <v>1622</v>
      </c>
      <c r="AR80" s="148" t="s">
        <v>1636</v>
      </c>
      <c r="AS80" s="166">
        <v>58</v>
      </c>
      <c r="AT80" s="145">
        <f t="shared" si="24"/>
        <v>1.8209789331575146E-3</v>
      </c>
      <c r="AU80" s="145">
        <f t="shared" si="15"/>
        <v>0.96706539826065074</v>
      </c>
      <c r="AV80" s="36"/>
      <c r="AW80" s="148">
        <v>61</v>
      </c>
      <c r="AX80" s="148" t="s">
        <v>1672</v>
      </c>
      <c r="AY80" s="148" t="s">
        <v>1681</v>
      </c>
      <c r="AZ80" s="148" t="s">
        <v>1731</v>
      </c>
      <c r="BA80" s="166">
        <v>135</v>
      </c>
      <c r="BB80" s="145">
        <f t="shared" si="25"/>
        <v>2.4248302618816685E-3</v>
      </c>
      <c r="BC80" s="145">
        <f t="shared" si="16"/>
        <v>0.92824298595394605</v>
      </c>
      <c r="BD80" s="54"/>
      <c r="BE80" s="148">
        <v>61</v>
      </c>
      <c r="BF80" s="148" t="s">
        <v>1733</v>
      </c>
      <c r="BG80" s="148" t="s">
        <v>1748</v>
      </c>
      <c r="BH80" s="148" t="s">
        <v>1781</v>
      </c>
      <c r="BI80" s="166">
        <v>280</v>
      </c>
      <c r="BJ80" s="145">
        <f t="shared" si="26"/>
        <v>2.8367357276733703E-3</v>
      </c>
      <c r="BK80" s="145">
        <f t="shared" si="17"/>
        <v>0.28121169140367763</v>
      </c>
      <c r="BL80" s="11"/>
      <c r="BM80" s="148">
        <v>61</v>
      </c>
      <c r="BN80" s="148" t="s">
        <v>2086</v>
      </c>
      <c r="BO80" s="148" t="s">
        <v>2089</v>
      </c>
      <c r="BP80" s="148" t="s">
        <v>1851</v>
      </c>
      <c r="BQ80" s="166">
        <v>57</v>
      </c>
      <c r="BR80" s="145">
        <f t="shared" si="27"/>
        <v>8.3029861616897309E-4</v>
      </c>
      <c r="BS80" s="145">
        <f t="shared" si="18"/>
        <v>0.99685360524399158</v>
      </c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</row>
    <row r="81" spans="1:83" ht="18.75" customHeight="1">
      <c r="A81" s="148">
        <v>62</v>
      </c>
      <c r="B81" s="148" t="s">
        <v>1468</v>
      </c>
      <c r="C81" s="148" t="s">
        <v>1473</v>
      </c>
      <c r="D81" s="148" t="s">
        <v>2133</v>
      </c>
      <c r="E81" s="167">
        <v>1703</v>
      </c>
      <c r="F81" s="153">
        <f t="shared" si="1"/>
        <v>2.6158146964856228E-3</v>
      </c>
      <c r="G81" s="153">
        <f t="shared" si="10"/>
        <v>0.65242227820103205</v>
      </c>
      <c r="H81" s="11"/>
      <c r="I81" s="148">
        <v>62</v>
      </c>
      <c r="J81" s="148" t="s">
        <v>1468</v>
      </c>
      <c r="K81" s="148" t="s">
        <v>2037</v>
      </c>
      <c r="L81" s="148" t="s">
        <v>2080</v>
      </c>
      <c r="M81" s="166">
        <v>402</v>
      </c>
      <c r="N81" s="145">
        <f t="shared" si="21"/>
        <v>1.403513672038656E-3</v>
      </c>
      <c r="O81" s="145">
        <f t="shared" si="28"/>
        <v>0.95993701645113561</v>
      </c>
      <c r="P81" s="4"/>
      <c r="Q81" s="148">
        <v>62</v>
      </c>
      <c r="R81" s="148" t="s">
        <v>1558</v>
      </c>
      <c r="S81" s="148" t="s">
        <v>1591</v>
      </c>
      <c r="T81" s="148" t="s">
        <v>2263</v>
      </c>
      <c r="U81" s="166">
        <v>102</v>
      </c>
      <c r="V81" s="145">
        <f t="shared" si="22"/>
        <v>3.6043676454998409E-3</v>
      </c>
      <c r="W81" s="145">
        <f t="shared" si="19"/>
        <v>0.95225979716597786</v>
      </c>
      <c r="X81" s="29"/>
      <c r="Y81" s="148">
        <v>62</v>
      </c>
      <c r="Z81" s="148" t="s">
        <v>1884</v>
      </c>
      <c r="AA81" s="148" t="s">
        <v>1887</v>
      </c>
      <c r="AB81" s="148" t="s">
        <v>1938</v>
      </c>
      <c r="AC81" s="166">
        <v>188</v>
      </c>
      <c r="AD81" s="145">
        <f t="shared" si="23"/>
        <v>2.6436797772559167E-3</v>
      </c>
      <c r="AE81" s="145">
        <f t="shared" si="13"/>
        <v>0.86979877097014591</v>
      </c>
      <c r="AF81" s="29"/>
      <c r="AG81" s="11"/>
      <c r="AH81" s="11"/>
      <c r="AI81" s="11"/>
      <c r="AJ81" s="11"/>
      <c r="AN81" s="36"/>
      <c r="AO81" s="148">
        <v>62</v>
      </c>
      <c r="AP81" s="148" t="s">
        <v>1621</v>
      </c>
      <c r="AQ81" s="148" t="s">
        <v>1995</v>
      </c>
      <c r="AR81" s="148" t="s">
        <v>2196</v>
      </c>
      <c r="AS81" s="166">
        <v>57</v>
      </c>
      <c r="AT81" s="145">
        <f t="shared" si="24"/>
        <v>1.7895827446547988E-3</v>
      </c>
      <c r="AU81" s="145">
        <f t="shared" si="15"/>
        <v>0.96885498100530554</v>
      </c>
      <c r="AV81" s="36"/>
      <c r="AW81" s="148">
        <v>62</v>
      </c>
      <c r="AX81" s="148" t="s">
        <v>1672</v>
      </c>
      <c r="AY81" s="148" t="s">
        <v>2116</v>
      </c>
      <c r="AZ81" s="148" t="s">
        <v>2063</v>
      </c>
      <c r="BA81" s="166">
        <v>134</v>
      </c>
      <c r="BB81" s="145">
        <f t="shared" si="25"/>
        <v>2.4068685562381002E-3</v>
      </c>
      <c r="BC81" s="145">
        <f t="shared" si="16"/>
        <v>0.93064985451018412</v>
      </c>
      <c r="BD81" s="54"/>
      <c r="BE81" s="148">
        <v>62</v>
      </c>
      <c r="BF81" s="148" t="s">
        <v>1733</v>
      </c>
      <c r="BG81" s="148" t="s">
        <v>2175</v>
      </c>
      <c r="BH81" s="148" t="s">
        <v>2092</v>
      </c>
      <c r="BI81" s="166">
        <v>56</v>
      </c>
      <c r="BJ81" s="145">
        <f t="shared" si="26"/>
        <v>5.6734714553467399E-4</v>
      </c>
      <c r="BK81" s="145">
        <f t="shared" si="17"/>
        <v>0.28177903854921232</v>
      </c>
      <c r="BL81" s="11"/>
      <c r="BM81" s="148">
        <v>62</v>
      </c>
      <c r="BN81" s="148" t="s">
        <v>2086</v>
      </c>
      <c r="BO81" s="148" t="s">
        <v>1993</v>
      </c>
      <c r="BP81" s="148" t="s">
        <v>1874</v>
      </c>
      <c r="BQ81" s="166">
        <v>47</v>
      </c>
      <c r="BR81" s="145">
        <f t="shared" si="27"/>
        <v>6.846321922796795E-4</v>
      </c>
      <c r="BS81" s="145">
        <f t="shared" si="18"/>
        <v>0.99753823743627124</v>
      </c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</row>
    <row r="82" spans="1:83" ht="18.75" customHeight="1">
      <c r="A82" s="148">
        <v>63</v>
      </c>
      <c r="B82" s="148" t="s">
        <v>1733</v>
      </c>
      <c r="C82" s="148" t="s">
        <v>1748</v>
      </c>
      <c r="D82" s="148" t="s">
        <v>2329</v>
      </c>
      <c r="E82" s="167">
        <v>1680</v>
      </c>
      <c r="F82" s="153">
        <f t="shared" si="1"/>
        <v>2.5804866060457113E-3</v>
      </c>
      <c r="G82" s="153">
        <f t="shared" si="10"/>
        <v>0.65500276480707775</v>
      </c>
      <c r="H82" s="11"/>
      <c r="I82" s="148">
        <v>63</v>
      </c>
      <c r="J82" s="148" t="s">
        <v>1468</v>
      </c>
      <c r="K82" s="148" t="s">
        <v>2213</v>
      </c>
      <c r="L82" s="148" t="s">
        <v>1520</v>
      </c>
      <c r="M82" s="166">
        <v>371</v>
      </c>
      <c r="N82" s="145">
        <f t="shared" si="21"/>
        <v>1.2952825182247299E-3</v>
      </c>
      <c r="O82" s="145">
        <f t="shared" si="28"/>
        <v>0.96123229896936035</v>
      </c>
      <c r="P82" s="4"/>
      <c r="Q82" s="148">
        <v>63</v>
      </c>
      <c r="R82" s="148" t="s">
        <v>1558</v>
      </c>
      <c r="S82" s="148" t="s">
        <v>1597</v>
      </c>
      <c r="T82" s="148" t="s">
        <v>2229</v>
      </c>
      <c r="U82" s="166">
        <v>101</v>
      </c>
      <c r="V82" s="145">
        <f t="shared" si="22"/>
        <v>3.569030707798862E-3</v>
      </c>
      <c r="W82" s="145">
        <f t="shared" si="19"/>
        <v>0.95582882787377677</v>
      </c>
      <c r="X82" s="29"/>
      <c r="Y82" s="148">
        <v>63</v>
      </c>
      <c r="Z82" s="148" t="s">
        <v>1884</v>
      </c>
      <c r="AA82" s="148" t="s">
        <v>2288</v>
      </c>
      <c r="AB82" s="148" t="s">
        <v>1948</v>
      </c>
      <c r="AC82" s="166">
        <v>182</v>
      </c>
      <c r="AD82" s="145">
        <f t="shared" si="23"/>
        <v>2.5593070184073237E-3</v>
      </c>
      <c r="AE82" s="145">
        <f t="shared" si="13"/>
        <v>0.87235807798855325</v>
      </c>
      <c r="AF82" s="29"/>
      <c r="AG82" s="11"/>
      <c r="AH82" s="11"/>
      <c r="AI82" s="11"/>
      <c r="AJ82" s="11"/>
      <c r="AN82" s="36"/>
      <c r="AO82" s="148">
        <v>63</v>
      </c>
      <c r="AP82" s="148" t="s">
        <v>1621</v>
      </c>
      <c r="AQ82" s="148" t="s">
        <v>1624</v>
      </c>
      <c r="AR82" s="148" t="s">
        <v>1633</v>
      </c>
      <c r="AS82" s="166">
        <v>53</v>
      </c>
      <c r="AT82" s="145">
        <f t="shared" si="24"/>
        <v>1.6639979906439358E-3</v>
      </c>
      <c r="AU82" s="145">
        <f t="shared" si="15"/>
        <v>0.97051897899594952</v>
      </c>
      <c r="AV82" s="36"/>
      <c r="AW82" s="148">
        <v>63</v>
      </c>
      <c r="AX82" s="148" t="s">
        <v>1672</v>
      </c>
      <c r="AY82" s="148" t="s">
        <v>2030</v>
      </c>
      <c r="AZ82" s="148" t="s">
        <v>2076</v>
      </c>
      <c r="BA82" s="166">
        <v>129</v>
      </c>
      <c r="BB82" s="145">
        <f t="shared" si="25"/>
        <v>2.3170600280202607E-3</v>
      </c>
      <c r="BC82" s="145">
        <f t="shared" si="16"/>
        <v>0.93296691453820435</v>
      </c>
      <c r="BD82" s="54"/>
      <c r="BE82" s="148">
        <v>63</v>
      </c>
      <c r="BF82" s="148" t="s">
        <v>1733</v>
      </c>
      <c r="BG82" s="148" t="s">
        <v>1739</v>
      </c>
      <c r="BH82" s="148" t="s">
        <v>2225</v>
      </c>
      <c r="BI82" s="166">
        <v>67</v>
      </c>
      <c r="BJ82" s="145">
        <f t="shared" si="26"/>
        <v>6.7879033483612787E-4</v>
      </c>
      <c r="BK82" s="145">
        <f t="shared" si="17"/>
        <v>0.28245782888404847</v>
      </c>
      <c r="BL82" s="11"/>
      <c r="BM82" s="148">
        <v>63</v>
      </c>
      <c r="BN82" s="148" t="s">
        <v>2086</v>
      </c>
      <c r="BO82" s="148" t="s">
        <v>1841</v>
      </c>
      <c r="BP82" s="148" t="s">
        <v>2208</v>
      </c>
      <c r="BQ82" s="166">
        <v>47</v>
      </c>
      <c r="BR82" s="145">
        <f t="shared" si="27"/>
        <v>6.846321922796795E-4</v>
      </c>
      <c r="BS82" s="145">
        <f t="shared" si="18"/>
        <v>0.99822286962855089</v>
      </c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</row>
    <row r="83" spans="1:83" ht="18.75" customHeight="1">
      <c r="A83" s="148">
        <v>64</v>
      </c>
      <c r="B83" s="148" t="s">
        <v>1468</v>
      </c>
      <c r="C83" s="148" t="s">
        <v>1473</v>
      </c>
      <c r="D83" s="148" t="s">
        <v>1535</v>
      </c>
      <c r="E83" s="167">
        <v>1663</v>
      </c>
      <c r="F83" s="153">
        <f t="shared" si="1"/>
        <v>2.5543745391988205E-3</v>
      </c>
      <c r="G83" s="153">
        <f t="shared" si="10"/>
        <v>0.65755713934627658</v>
      </c>
      <c r="H83" s="11"/>
      <c r="I83" s="148">
        <v>64</v>
      </c>
      <c r="J83" s="148" t="s">
        <v>1468</v>
      </c>
      <c r="K83" s="148" t="s">
        <v>1470</v>
      </c>
      <c r="L83" s="148" t="s">
        <v>1542</v>
      </c>
      <c r="M83" s="166">
        <v>365</v>
      </c>
      <c r="N83" s="145">
        <f t="shared" si="21"/>
        <v>1.2743345529704214E-3</v>
      </c>
      <c r="O83" s="145">
        <f t="shared" si="28"/>
        <v>0.96250663352233079</v>
      </c>
      <c r="P83" s="4"/>
      <c r="Q83" s="148">
        <v>64</v>
      </c>
      <c r="R83" s="148" t="s">
        <v>1558</v>
      </c>
      <c r="S83" s="148" t="s">
        <v>1597</v>
      </c>
      <c r="T83" s="148" t="s">
        <v>1599</v>
      </c>
      <c r="U83" s="166">
        <v>101</v>
      </c>
      <c r="V83" s="145">
        <f t="shared" si="22"/>
        <v>3.569030707798862E-3</v>
      </c>
      <c r="W83" s="145">
        <f t="shared" si="19"/>
        <v>0.95939785858157567</v>
      </c>
      <c r="X83" s="29"/>
      <c r="Y83" s="148">
        <v>64</v>
      </c>
      <c r="Z83" s="148" t="s">
        <v>1884</v>
      </c>
      <c r="AA83" s="148" t="s">
        <v>2284</v>
      </c>
      <c r="AB83" s="148" t="s">
        <v>1952</v>
      </c>
      <c r="AC83" s="166">
        <v>177</v>
      </c>
      <c r="AD83" s="145">
        <f t="shared" si="23"/>
        <v>2.4889963860334958E-3</v>
      </c>
      <c r="AE83" s="145">
        <f t="shared" si="13"/>
        <v>0.87484707437458675</v>
      </c>
      <c r="AF83" s="29"/>
      <c r="AG83" s="11"/>
      <c r="AH83" s="11"/>
      <c r="AI83" s="11"/>
      <c r="AJ83" s="11"/>
      <c r="AN83" s="36"/>
      <c r="AO83" s="148">
        <v>64</v>
      </c>
      <c r="AP83" s="148" t="s">
        <v>1621</v>
      </c>
      <c r="AQ83" s="148" t="s">
        <v>1624</v>
      </c>
      <c r="AR83" s="148" t="s">
        <v>1635</v>
      </c>
      <c r="AS83" s="166">
        <v>51</v>
      </c>
      <c r="AT83" s="145">
        <f t="shared" si="24"/>
        <v>1.6012056136385042E-3</v>
      </c>
      <c r="AU83" s="145">
        <f t="shared" si="15"/>
        <v>0.97212018460958804</v>
      </c>
      <c r="AV83" s="36"/>
      <c r="AW83" s="148">
        <v>64</v>
      </c>
      <c r="AX83" s="148" t="s">
        <v>1672</v>
      </c>
      <c r="AY83" s="148" t="s">
        <v>1673</v>
      </c>
      <c r="AZ83" s="148" t="s">
        <v>2257</v>
      </c>
      <c r="BA83" s="166">
        <v>124</v>
      </c>
      <c r="BB83" s="145">
        <f t="shared" si="25"/>
        <v>2.2272514998024212E-3</v>
      </c>
      <c r="BC83" s="145">
        <f t="shared" si="16"/>
        <v>0.93519416603800676</v>
      </c>
      <c r="BD83" s="54"/>
      <c r="BE83" s="148">
        <v>64</v>
      </c>
      <c r="BF83" s="148" t="s">
        <v>1733</v>
      </c>
      <c r="BG83" s="148" t="s">
        <v>1753</v>
      </c>
      <c r="BH83" s="148" t="s">
        <v>2226</v>
      </c>
      <c r="BI83" s="166">
        <v>73</v>
      </c>
      <c r="BJ83" s="145">
        <f t="shared" si="26"/>
        <v>7.3957752900055717E-4</v>
      </c>
      <c r="BK83" s="145">
        <f t="shared" si="17"/>
        <v>0.28319740641304902</v>
      </c>
      <c r="BL83" s="11"/>
      <c r="BM83" s="148">
        <v>64</v>
      </c>
      <c r="BN83" s="148" t="s">
        <v>2086</v>
      </c>
      <c r="BO83" s="148" t="s">
        <v>2169</v>
      </c>
      <c r="BP83" s="148" t="s">
        <v>1858</v>
      </c>
      <c r="BQ83" s="166">
        <v>42</v>
      </c>
      <c r="BR83" s="145">
        <f t="shared" si="27"/>
        <v>6.1179898033503276E-4</v>
      </c>
      <c r="BS83" s="145">
        <f t="shared" si="18"/>
        <v>0.99883466860888592</v>
      </c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</row>
    <row r="84" spans="1:83" ht="18.75" customHeight="1">
      <c r="A84" s="148">
        <v>65</v>
      </c>
      <c r="B84" s="148" t="s">
        <v>1733</v>
      </c>
      <c r="C84" s="148" t="s">
        <v>1748</v>
      </c>
      <c r="D84" s="148" t="s">
        <v>2168</v>
      </c>
      <c r="E84" s="167">
        <v>1624</v>
      </c>
      <c r="F84" s="153">
        <f t="shared" ref="F84:F147" si="29">E84/$E$873</f>
        <v>2.4944703858441877E-3</v>
      </c>
      <c r="G84" s="153">
        <f t="shared" si="10"/>
        <v>0.66005160973212074</v>
      </c>
      <c r="H84" s="11"/>
      <c r="I84" s="148">
        <v>65</v>
      </c>
      <c r="J84" s="148" t="s">
        <v>1468</v>
      </c>
      <c r="K84" s="148" t="s">
        <v>1469</v>
      </c>
      <c r="L84" s="148" t="s">
        <v>2096</v>
      </c>
      <c r="M84" s="166">
        <v>360</v>
      </c>
      <c r="N84" s="145">
        <f t="shared" ref="N84:N115" si="30">M84/$M$163</f>
        <v>1.2568779152584979E-3</v>
      </c>
      <c r="O84" s="145">
        <f t="shared" si="28"/>
        <v>0.96376351143758932</v>
      </c>
      <c r="P84" s="4"/>
      <c r="Q84" s="148">
        <v>65</v>
      </c>
      <c r="R84" s="148" t="s">
        <v>1558</v>
      </c>
      <c r="S84" s="148" t="s">
        <v>1597</v>
      </c>
      <c r="T84" s="148" t="s">
        <v>2215</v>
      </c>
      <c r="U84" s="166">
        <v>100</v>
      </c>
      <c r="V84" s="145">
        <f t="shared" ref="V84:V98" si="31">U84/$U$99</f>
        <v>3.5336937700978831E-3</v>
      </c>
      <c r="W84" s="145">
        <f t="shared" si="19"/>
        <v>0.9629315523516736</v>
      </c>
      <c r="X84" s="29"/>
      <c r="Y84" s="148">
        <v>65</v>
      </c>
      <c r="Z84" s="148" t="s">
        <v>1884</v>
      </c>
      <c r="AA84" s="148" t="s">
        <v>2284</v>
      </c>
      <c r="AB84" s="148" t="s">
        <v>1904</v>
      </c>
      <c r="AC84" s="166">
        <v>173</v>
      </c>
      <c r="AD84" s="145">
        <f t="shared" ref="AD84:AD115" si="32">AC84/$AC$175</f>
        <v>2.4327478801344339E-3</v>
      </c>
      <c r="AE84" s="145">
        <f t="shared" si="13"/>
        <v>0.87727982225472123</v>
      </c>
      <c r="AF84" s="29"/>
      <c r="AG84" s="11"/>
      <c r="AH84" s="11"/>
      <c r="AI84" s="11"/>
      <c r="AJ84" s="11"/>
      <c r="AN84" s="36"/>
      <c r="AO84" s="148">
        <v>65</v>
      </c>
      <c r="AP84" s="148" t="s">
        <v>1621</v>
      </c>
      <c r="AQ84" s="148" t="s">
        <v>1624</v>
      </c>
      <c r="AR84" s="148" t="s">
        <v>2102</v>
      </c>
      <c r="AS84" s="166">
        <v>47</v>
      </c>
      <c r="AT84" s="145">
        <f t="shared" ref="AT84:AT108" si="33">AS84/$AS$109</f>
        <v>1.4756208596276412E-3</v>
      </c>
      <c r="AU84" s="145">
        <f t="shared" si="15"/>
        <v>0.97359580546921565</v>
      </c>
      <c r="AV84" s="36"/>
      <c r="AW84" s="148">
        <v>65</v>
      </c>
      <c r="AX84" s="148" t="s">
        <v>1672</v>
      </c>
      <c r="AY84" s="148" t="s">
        <v>1673</v>
      </c>
      <c r="AZ84" s="148" t="s">
        <v>2285</v>
      </c>
      <c r="BA84" s="166">
        <v>123</v>
      </c>
      <c r="BB84" s="145">
        <f t="shared" ref="BB84:BB115" si="34">BA84/$BA$134</f>
        <v>2.2092897941588534E-3</v>
      </c>
      <c r="BC84" s="145">
        <f t="shared" si="16"/>
        <v>0.93740345583216567</v>
      </c>
      <c r="BD84" s="54"/>
      <c r="BE84" s="148">
        <v>65</v>
      </c>
      <c r="BF84" s="148" t="s">
        <v>1733</v>
      </c>
      <c r="BG84" s="148" t="s">
        <v>1734</v>
      </c>
      <c r="BH84" s="148" t="s">
        <v>2227</v>
      </c>
      <c r="BI84" s="166">
        <v>239</v>
      </c>
      <c r="BJ84" s="145">
        <f t="shared" ref="BJ84:BJ115" si="35">BI84/$BI$208</f>
        <v>2.4213565675497697E-3</v>
      </c>
      <c r="BK84" s="145">
        <f t="shared" si="17"/>
        <v>0.28561876298059879</v>
      </c>
      <c r="BL84" s="11"/>
      <c r="BM84" s="148">
        <v>65</v>
      </c>
      <c r="BN84" s="148" t="s">
        <v>2086</v>
      </c>
      <c r="BO84" s="148" t="s">
        <v>1841</v>
      </c>
      <c r="BP84" s="148" t="s">
        <v>1988</v>
      </c>
      <c r="BQ84" s="166">
        <v>40</v>
      </c>
      <c r="BR84" s="145">
        <f t="shared" ref="BR84:BR85" si="36">BQ84/$BQ$86</f>
        <v>5.8266569555717404E-4</v>
      </c>
      <c r="BS84" s="145">
        <f t="shared" si="18"/>
        <v>0.99941733430444313</v>
      </c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</row>
    <row r="85" spans="1:83" ht="18.75" customHeight="1">
      <c r="A85" s="148">
        <v>66</v>
      </c>
      <c r="B85" s="148" t="s">
        <v>1468</v>
      </c>
      <c r="C85" s="148" t="s">
        <v>2213</v>
      </c>
      <c r="D85" s="148" t="s">
        <v>2265</v>
      </c>
      <c r="E85" s="167">
        <v>1562</v>
      </c>
      <c r="F85" s="153">
        <f t="shared" si="29"/>
        <v>2.3992381420496435E-3</v>
      </c>
      <c r="G85" s="153">
        <f t="shared" ref="G85:G148" si="37">G84+F85</f>
        <v>0.66245084787417041</v>
      </c>
      <c r="H85" s="11"/>
      <c r="I85" s="148">
        <v>66</v>
      </c>
      <c r="J85" s="148" t="s">
        <v>1468</v>
      </c>
      <c r="K85" s="148" t="s">
        <v>2037</v>
      </c>
      <c r="L85" s="148" t="s">
        <v>1545</v>
      </c>
      <c r="M85" s="166">
        <v>350</v>
      </c>
      <c r="N85" s="145">
        <f t="shared" si="30"/>
        <v>1.2219646398346506E-3</v>
      </c>
      <c r="O85" s="145">
        <f t="shared" si="28"/>
        <v>0.96498547607742402</v>
      </c>
      <c r="P85" s="4"/>
      <c r="Q85" s="148">
        <v>66</v>
      </c>
      <c r="R85" s="148" t="s">
        <v>1558</v>
      </c>
      <c r="S85" s="148" t="s">
        <v>1575</v>
      </c>
      <c r="T85" s="148" t="s">
        <v>1587</v>
      </c>
      <c r="U85" s="166">
        <v>100</v>
      </c>
      <c r="V85" s="145">
        <f t="shared" si="31"/>
        <v>3.5336937700978831E-3</v>
      </c>
      <c r="W85" s="145">
        <f t="shared" si="19"/>
        <v>0.96646524612177154</v>
      </c>
      <c r="X85" s="29"/>
      <c r="Y85" s="148">
        <v>66</v>
      </c>
      <c r="Z85" s="148" t="s">
        <v>1884</v>
      </c>
      <c r="AA85" s="148" t="s">
        <v>2284</v>
      </c>
      <c r="AB85" s="148" t="s">
        <v>2211</v>
      </c>
      <c r="AC85" s="166">
        <v>171</v>
      </c>
      <c r="AD85" s="145">
        <f t="shared" si="32"/>
        <v>2.4046236271849028E-3</v>
      </c>
      <c r="AE85" s="145">
        <f t="shared" si="13"/>
        <v>0.87968444588190609</v>
      </c>
      <c r="AF85" s="29"/>
      <c r="AG85" s="11"/>
      <c r="AH85" s="11"/>
      <c r="AI85" s="11"/>
      <c r="AJ85" s="11"/>
      <c r="AN85" s="36"/>
      <c r="AO85" s="148">
        <v>66</v>
      </c>
      <c r="AP85" s="148" t="s">
        <v>1621</v>
      </c>
      <c r="AQ85" s="148" t="s">
        <v>2275</v>
      </c>
      <c r="AR85" s="148" t="s">
        <v>1648</v>
      </c>
      <c r="AS85" s="166">
        <v>46</v>
      </c>
      <c r="AT85" s="145">
        <f t="shared" si="33"/>
        <v>1.4442246711249254E-3</v>
      </c>
      <c r="AU85" s="145">
        <f t="shared" si="15"/>
        <v>0.97504003014034057</v>
      </c>
      <c r="AV85" s="36"/>
      <c r="AW85" s="148">
        <v>66</v>
      </c>
      <c r="AX85" s="148" t="s">
        <v>1672</v>
      </c>
      <c r="AY85" s="148" t="s">
        <v>1677</v>
      </c>
      <c r="AZ85" s="148" t="s">
        <v>1695</v>
      </c>
      <c r="BA85" s="166">
        <v>122</v>
      </c>
      <c r="BB85" s="145">
        <f t="shared" si="34"/>
        <v>2.1913280885152856E-3</v>
      </c>
      <c r="BC85" s="145">
        <f t="shared" si="16"/>
        <v>0.93959478392068096</v>
      </c>
      <c r="BD85" s="54"/>
      <c r="BE85" s="148">
        <v>66</v>
      </c>
      <c r="BF85" s="148" t="s">
        <v>1733</v>
      </c>
      <c r="BG85" s="148" t="s">
        <v>1734</v>
      </c>
      <c r="BH85" s="148" t="s">
        <v>1782</v>
      </c>
      <c r="BI85" s="166">
        <v>114</v>
      </c>
      <c r="BJ85" s="145">
        <f t="shared" si="35"/>
        <v>1.1549566891241579E-3</v>
      </c>
      <c r="BK85" s="145">
        <f t="shared" si="17"/>
        <v>0.28677371966972293</v>
      </c>
      <c r="BL85" s="11"/>
      <c r="BM85" s="148">
        <v>66</v>
      </c>
      <c r="BN85" s="148" t="s">
        <v>2086</v>
      </c>
      <c r="BO85" s="148" t="s">
        <v>1843</v>
      </c>
      <c r="BP85" s="148" t="s">
        <v>1992</v>
      </c>
      <c r="BQ85" s="166">
        <v>40</v>
      </c>
      <c r="BR85" s="145">
        <f t="shared" si="36"/>
        <v>5.8266569555717404E-4</v>
      </c>
      <c r="BS85" s="145">
        <f t="shared" si="18"/>
        <v>1.0000000000000002</v>
      </c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</row>
    <row r="86" spans="1:83" ht="18.75" customHeight="1">
      <c r="A86" s="148">
        <v>67</v>
      </c>
      <c r="B86" s="148" t="s">
        <v>1468</v>
      </c>
      <c r="C86" s="148" t="s">
        <v>1475</v>
      </c>
      <c r="D86" s="148" t="s">
        <v>1519</v>
      </c>
      <c r="E86" s="167">
        <v>1544</v>
      </c>
      <c r="F86" s="153">
        <f t="shared" si="29"/>
        <v>2.3715900712705826E-3</v>
      </c>
      <c r="G86" s="153">
        <f t="shared" si="37"/>
        <v>0.66482243794544105</v>
      </c>
      <c r="H86" s="11"/>
      <c r="I86" s="148">
        <v>67</v>
      </c>
      <c r="J86" s="148" t="s">
        <v>1468</v>
      </c>
      <c r="K86" s="148" t="s">
        <v>2037</v>
      </c>
      <c r="L86" s="148" t="s">
        <v>1540</v>
      </c>
      <c r="M86" s="166">
        <v>322</v>
      </c>
      <c r="N86" s="145">
        <f t="shared" si="30"/>
        <v>1.1242074686478786E-3</v>
      </c>
      <c r="O86" s="145">
        <f t="shared" si="28"/>
        <v>0.96610968354607185</v>
      </c>
      <c r="P86" s="4"/>
      <c r="Q86" s="148">
        <v>67</v>
      </c>
      <c r="R86" s="148" t="s">
        <v>1558</v>
      </c>
      <c r="S86" s="148" t="s">
        <v>1557</v>
      </c>
      <c r="T86" s="148" t="s">
        <v>1565</v>
      </c>
      <c r="U86" s="166">
        <v>96</v>
      </c>
      <c r="V86" s="145">
        <f t="shared" si="31"/>
        <v>3.392346019293968E-3</v>
      </c>
      <c r="W86" s="145">
        <f t="shared" si="19"/>
        <v>0.96985759214106548</v>
      </c>
      <c r="X86" s="29"/>
      <c r="Y86" s="148">
        <v>67</v>
      </c>
      <c r="Z86" s="148" t="s">
        <v>1884</v>
      </c>
      <c r="AA86" s="148" t="s">
        <v>1886</v>
      </c>
      <c r="AB86" s="148" t="s">
        <v>1917</v>
      </c>
      <c r="AC86" s="166">
        <v>167</v>
      </c>
      <c r="AD86" s="145">
        <f t="shared" si="32"/>
        <v>2.3483751212858409E-3</v>
      </c>
      <c r="AE86" s="145">
        <f t="shared" ref="AE86:AE149" si="38">AE85+AD86</f>
        <v>0.88203282100319191</v>
      </c>
      <c r="AF86" s="29"/>
      <c r="AG86" s="11"/>
      <c r="AH86" s="11"/>
      <c r="AI86" s="11"/>
      <c r="AJ86" s="11"/>
      <c r="AN86" s="36"/>
      <c r="AO86" s="148">
        <v>67</v>
      </c>
      <c r="AP86" s="148" t="s">
        <v>1621</v>
      </c>
      <c r="AQ86" s="148" t="s">
        <v>1628</v>
      </c>
      <c r="AR86" s="148" t="s">
        <v>1662</v>
      </c>
      <c r="AS86" s="166">
        <v>46</v>
      </c>
      <c r="AT86" s="145">
        <f t="shared" si="33"/>
        <v>1.4442246711249254E-3</v>
      </c>
      <c r="AU86" s="145">
        <f t="shared" ref="AU86:AU108" si="39">AU85+AT86</f>
        <v>0.9764842548114655</v>
      </c>
      <c r="AV86" s="36"/>
      <c r="AW86" s="148">
        <v>67</v>
      </c>
      <c r="AX86" s="148" t="s">
        <v>1672</v>
      </c>
      <c r="AY86" s="148" t="s">
        <v>2030</v>
      </c>
      <c r="AZ86" s="148" t="s">
        <v>1698</v>
      </c>
      <c r="BA86" s="166">
        <v>117</v>
      </c>
      <c r="BB86" s="145">
        <f t="shared" si="34"/>
        <v>2.1015195602974456E-3</v>
      </c>
      <c r="BC86" s="145">
        <f t="shared" ref="BC86:BC133" si="40">BC85+BB86</f>
        <v>0.94169630348097844</v>
      </c>
      <c r="BD86" s="54"/>
      <c r="BE86" s="148">
        <v>67</v>
      </c>
      <c r="BF86" s="148" t="s">
        <v>1733</v>
      </c>
      <c r="BG86" s="148" t="s">
        <v>1997</v>
      </c>
      <c r="BH86" s="148" t="s">
        <v>1783</v>
      </c>
      <c r="BI86" s="166">
        <v>542</v>
      </c>
      <c r="BJ86" s="145">
        <f t="shared" si="35"/>
        <v>5.4911098728534519E-3</v>
      </c>
      <c r="BK86" s="145">
        <f t="shared" ref="BK86:BK149" si="41">BK85+BJ86</f>
        <v>0.29226482954257638</v>
      </c>
      <c r="BL86" s="11"/>
      <c r="BM86" s="197" t="s">
        <v>912</v>
      </c>
      <c r="BN86" s="198"/>
      <c r="BO86" s="198"/>
      <c r="BP86" s="199"/>
      <c r="BQ86" s="150">
        <f>SUM(BQ20:BQ85)</f>
        <v>68650</v>
      </c>
      <c r="BR86" s="117">
        <f t="shared" ref="BR86" si="42">BQ86/$BQ$86</f>
        <v>1</v>
      </c>
      <c r="BS86" s="117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</row>
    <row r="87" spans="1:83" ht="18.75" customHeight="1">
      <c r="A87" s="148">
        <v>68</v>
      </c>
      <c r="B87" s="148" t="s">
        <v>1733</v>
      </c>
      <c r="C87" s="148" t="s">
        <v>1734</v>
      </c>
      <c r="D87" s="148" t="s">
        <v>1766</v>
      </c>
      <c r="E87" s="167">
        <v>1532</v>
      </c>
      <c r="F87" s="153">
        <f t="shared" si="29"/>
        <v>2.3531580240845418E-3</v>
      </c>
      <c r="G87" s="153">
        <f t="shared" si="37"/>
        <v>0.66717559596952558</v>
      </c>
      <c r="H87" s="11"/>
      <c r="I87" s="148">
        <v>68</v>
      </c>
      <c r="J87" s="148" t="s">
        <v>1468</v>
      </c>
      <c r="K87" s="148" t="s">
        <v>2213</v>
      </c>
      <c r="L87" s="148" t="s">
        <v>2321</v>
      </c>
      <c r="M87" s="166">
        <v>309</v>
      </c>
      <c r="N87" s="145">
        <f t="shared" si="30"/>
        <v>1.0788202105968773E-3</v>
      </c>
      <c r="O87" s="145">
        <f t="shared" si="28"/>
        <v>0.96718850375666876</v>
      </c>
      <c r="P87" s="4"/>
      <c r="Q87" s="148">
        <v>68</v>
      </c>
      <c r="R87" s="148" t="s">
        <v>1558</v>
      </c>
      <c r="S87" s="148" t="s">
        <v>2214</v>
      </c>
      <c r="T87" s="148" t="s">
        <v>1604</v>
      </c>
      <c r="U87" s="166">
        <v>95</v>
      </c>
      <c r="V87" s="145">
        <f t="shared" si="31"/>
        <v>3.3570090815929891E-3</v>
      </c>
      <c r="W87" s="145">
        <f t="shared" si="19"/>
        <v>0.97321460122265846</v>
      </c>
      <c r="X87" s="29"/>
      <c r="Y87" s="148">
        <v>68</v>
      </c>
      <c r="Z87" s="148" t="s">
        <v>1884</v>
      </c>
      <c r="AA87" s="148" t="s">
        <v>1886</v>
      </c>
      <c r="AB87" s="148" t="s">
        <v>1923</v>
      </c>
      <c r="AC87" s="166">
        <v>166</v>
      </c>
      <c r="AD87" s="145">
        <f t="shared" si="32"/>
        <v>2.3343129948110754E-3</v>
      </c>
      <c r="AE87" s="145">
        <f t="shared" si="38"/>
        <v>0.88436713399800304</v>
      </c>
      <c r="AF87" s="29"/>
      <c r="AG87" s="11"/>
      <c r="AH87" s="11"/>
      <c r="AI87" s="11"/>
      <c r="AJ87" s="11"/>
      <c r="AN87" s="36"/>
      <c r="AO87" s="148">
        <v>68</v>
      </c>
      <c r="AP87" s="148" t="s">
        <v>1621</v>
      </c>
      <c r="AQ87" s="148" t="s">
        <v>1995</v>
      </c>
      <c r="AR87" s="148" t="s">
        <v>2269</v>
      </c>
      <c r="AS87" s="166">
        <v>46</v>
      </c>
      <c r="AT87" s="145">
        <f t="shared" si="33"/>
        <v>1.4442246711249254E-3</v>
      </c>
      <c r="AU87" s="145">
        <f t="shared" si="39"/>
        <v>0.97792847948259043</v>
      </c>
      <c r="AV87" s="36"/>
      <c r="AW87" s="148">
        <v>68</v>
      </c>
      <c r="AX87" s="148" t="s">
        <v>1672</v>
      </c>
      <c r="AY87" s="148" t="s">
        <v>1681</v>
      </c>
      <c r="AZ87" s="148" t="s">
        <v>2018</v>
      </c>
      <c r="BA87" s="166">
        <v>117</v>
      </c>
      <c r="BB87" s="145">
        <f t="shared" si="34"/>
        <v>2.1015195602974456E-3</v>
      </c>
      <c r="BC87" s="145">
        <f t="shared" si="40"/>
        <v>0.94379782304127591</v>
      </c>
      <c r="BD87" s="54"/>
      <c r="BE87" s="148">
        <v>68</v>
      </c>
      <c r="BF87" s="148" t="s">
        <v>1733</v>
      </c>
      <c r="BG87" s="148" t="s">
        <v>2286</v>
      </c>
      <c r="BH87" s="148" t="s">
        <v>2181</v>
      </c>
      <c r="BI87" s="166">
        <v>733</v>
      </c>
      <c r="BJ87" s="145">
        <f t="shared" si="35"/>
        <v>7.4261688870877873E-3</v>
      </c>
      <c r="BK87" s="145">
        <f t="shared" si="41"/>
        <v>0.29969099842966418</v>
      </c>
      <c r="BL87" s="11"/>
      <c r="BM87" s="11"/>
      <c r="BN87" s="11"/>
      <c r="BO87" s="11"/>
      <c r="BP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</row>
    <row r="88" spans="1:83" ht="18.75" customHeight="1">
      <c r="A88" s="148">
        <v>69</v>
      </c>
      <c r="B88" s="148" t="s">
        <v>2086</v>
      </c>
      <c r="C88" s="148" t="s">
        <v>1843</v>
      </c>
      <c r="D88" s="148" t="s">
        <v>2059</v>
      </c>
      <c r="E88" s="167">
        <v>1515</v>
      </c>
      <c r="F88" s="153">
        <f t="shared" si="29"/>
        <v>2.3270459572376505E-3</v>
      </c>
      <c r="G88" s="153">
        <f t="shared" si="37"/>
        <v>0.66950264192676323</v>
      </c>
      <c r="H88" s="11"/>
      <c r="I88" s="148">
        <v>69</v>
      </c>
      <c r="J88" s="148" t="s">
        <v>1468</v>
      </c>
      <c r="K88" s="148" t="s">
        <v>1473</v>
      </c>
      <c r="L88" s="148" t="s">
        <v>1488</v>
      </c>
      <c r="M88" s="166">
        <v>306</v>
      </c>
      <c r="N88" s="145">
        <f t="shared" si="30"/>
        <v>1.0683462279697231E-3</v>
      </c>
      <c r="O88" s="145">
        <f t="shared" si="28"/>
        <v>0.96825684998463846</v>
      </c>
      <c r="P88" s="4"/>
      <c r="Q88" s="148">
        <v>69</v>
      </c>
      <c r="R88" s="148" t="s">
        <v>1558</v>
      </c>
      <c r="S88" s="148" t="s">
        <v>2214</v>
      </c>
      <c r="T88" s="148" t="s">
        <v>2236</v>
      </c>
      <c r="U88" s="166">
        <v>89</v>
      </c>
      <c r="V88" s="145">
        <f t="shared" si="31"/>
        <v>3.1449874553871162E-3</v>
      </c>
      <c r="W88" s="145">
        <f t="shared" si="19"/>
        <v>0.97635958867804562</v>
      </c>
      <c r="X88" s="29"/>
      <c r="Y88" s="148">
        <v>69</v>
      </c>
      <c r="Z88" s="148" t="s">
        <v>1884</v>
      </c>
      <c r="AA88" s="148" t="s">
        <v>1889</v>
      </c>
      <c r="AB88" s="148" t="s">
        <v>1888</v>
      </c>
      <c r="AC88" s="166">
        <v>165</v>
      </c>
      <c r="AD88" s="145">
        <f t="shared" si="32"/>
        <v>2.3202508683363098E-3</v>
      </c>
      <c r="AE88" s="145">
        <f t="shared" si="38"/>
        <v>0.88668738486633936</v>
      </c>
      <c r="AF88" s="29"/>
      <c r="AG88" s="11"/>
      <c r="AH88" s="11"/>
      <c r="AI88" s="11"/>
      <c r="AJ88" s="11"/>
      <c r="AN88" s="36"/>
      <c r="AO88" s="148">
        <v>69</v>
      </c>
      <c r="AP88" s="148" t="s">
        <v>1621</v>
      </c>
      <c r="AQ88" s="148" t="s">
        <v>1624</v>
      </c>
      <c r="AR88" s="148" t="s">
        <v>1660</v>
      </c>
      <c r="AS88" s="166">
        <v>45</v>
      </c>
      <c r="AT88" s="145">
        <f t="shared" si="33"/>
        <v>1.4128284826222096E-3</v>
      </c>
      <c r="AU88" s="145">
        <f t="shared" si="39"/>
        <v>0.97934130796521268</v>
      </c>
      <c r="AV88" s="36"/>
      <c r="AW88" s="148">
        <v>69</v>
      </c>
      <c r="AX88" s="148" t="s">
        <v>1672</v>
      </c>
      <c r="AY88" s="148" t="s">
        <v>2116</v>
      </c>
      <c r="AZ88" s="148" t="s">
        <v>1720</v>
      </c>
      <c r="BA88" s="166">
        <v>115</v>
      </c>
      <c r="BB88" s="145">
        <f t="shared" si="34"/>
        <v>2.06559614901031E-3</v>
      </c>
      <c r="BC88" s="145">
        <f t="shared" si="40"/>
        <v>0.94586341919028627</v>
      </c>
      <c r="BD88" s="54"/>
      <c r="BE88" s="148">
        <v>69</v>
      </c>
      <c r="BF88" s="148" t="s">
        <v>1733</v>
      </c>
      <c r="BG88" s="148" t="s">
        <v>1997</v>
      </c>
      <c r="BH88" s="148" t="s">
        <v>1784</v>
      </c>
      <c r="BI88" s="166">
        <v>182</v>
      </c>
      <c r="BJ88" s="145">
        <f t="shared" si="35"/>
        <v>1.8438782229876906E-3</v>
      </c>
      <c r="BK88" s="145">
        <f t="shared" si="41"/>
        <v>0.30153487665265188</v>
      </c>
      <c r="BL88" s="11"/>
      <c r="BM88" s="11"/>
      <c r="BN88" s="11"/>
      <c r="BO88" s="11"/>
      <c r="BP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</row>
    <row r="89" spans="1:83" ht="18.75" customHeight="1">
      <c r="A89" s="148">
        <v>70</v>
      </c>
      <c r="B89" s="148" t="s">
        <v>2086</v>
      </c>
      <c r="C89" s="148" t="s">
        <v>2169</v>
      </c>
      <c r="D89" s="148" t="s">
        <v>2169</v>
      </c>
      <c r="E89" s="167">
        <v>1477</v>
      </c>
      <c r="F89" s="153">
        <f t="shared" si="29"/>
        <v>2.2686778078151882E-3</v>
      </c>
      <c r="G89" s="153">
        <f t="shared" si="37"/>
        <v>0.67177131973457838</v>
      </c>
      <c r="H89" s="11"/>
      <c r="I89" s="148">
        <v>70</v>
      </c>
      <c r="J89" s="148" t="s">
        <v>1468</v>
      </c>
      <c r="K89" s="148" t="s">
        <v>1470</v>
      </c>
      <c r="L89" s="148" t="s">
        <v>2219</v>
      </c>
      <c r="M89" s="166">
        <v>305</v>
      </c>
      <c r="N89" s="145">
        <f t="shared" si="30"/>
        <v>1.0648549004273384E-3</v>
      </c>
      <c r="O89" s="145">
        <f t="shared" si="28"/>
        <v>0.96932170488506575</v>
      </c>
      <c r="P89" s="4"/>
      <c r="Q89" s="148">
        <v>70</v>
      </c>
      <c r="R89" s="148" t="s">
        <v>1558</v>
      </c>
      <c r="S89" s="148" t="s">
        <v>1575</v>
      </c>
      <c r="T89" s="148" t="s">
        <v>2310</v>
      </c>
      <c r="U89" s="166">
        <v>85</v>
      </c>
      <c r="V89" s="145">
        <f t="shared" si="31"/>
        <v>3.003639704583201E-3</v>
      </c>
      <c r="W89" s="145">
        <f t="shared" si="19"/>
        <v>0.97936322838262879</v>
      </c>
      <c r="X89" s="29"/>
      <c r="Y89" s="148">
        <v>70</v>
      </c>
      <c r="Z89" s="148" t="s">
        <v>1884</v>
      </c>
      <c r="AA89" s="148" t="s">
        <v>2117</v>
      </c>
      <c r="AB89" s="148" t="s">
        <v>1916</v>
      </c>
      <c r="AC89" s="166">
        <v>164</v>
      </c>
      <c r="AD89" s="145">
        <f t="shared" si="32"/>
        <v>2.3061887418615442E-3</v>
      </c>
      <c r="AE89" s="145">
        <f t="shared" si="38"/>
        <v>0.88899357360820086</v>
      </c>
      <c r="AF89" s="29"/>
      <c r="AG89" s="11"/>
      <c r="AH89" s="11"/>
      <c r="AI89" s="11"/>
      <c r="AJ89" s="11"/>
      <c r="AN89" s="36"/>
      <c r="AO89" s="148">
        <v>70</v>
      </c>
      <c r="AP89" s="148" t="s">
        <v>1621</v>
      </c>
      <c r="AQ89" s="148" t="s">
        <v>1622</v>
      </c>
      <c r="AR89" s="148" t="s">
        <v>1668</v>
      </c>
      <c r="AS89" s="166">
        <v>43</v>
      </c>
      <c r="AT89" s="145">
        <f t="shared" si="33"/>
        <v>1.3500361056167781E-3</v>
      </c>
      <c r="AU89" s="145">
        <f t="shared" si="39"/>
        <v>0.98069134407082947</v>
      </c>
      <c r="AV89" s="36"/>
      <c r="AW89" s="148">
        <v>70</v>
      </c>
      <c r="AX89" s="148" t="s">
        <v>1672</v>
      </c>
      <c r="AY89" s="148" t="s">
        <v>2030</v>
      </c>
      <c r="AZ89" s="148" t="s">
        <v>1685</v>
      </c>
      <c r="BA89" s="166">
        <v>108</v>
      </c>
      <c r="BB89" s="145">
        <f t="shared" si="34"/>
        <v>1.9398642095053346E-3</v>
      </c>
      <c r="BC89" s="145">
        <f t="shared" si="40"/>
        <v>0.94780328339979159</v>
      </c>
      <c r="BD89" s="54"/>
      <c r="BE89" s="148">
        <v>70</v>
      </c>
      <c r="BF89" s="148" t="s">
        <v>1733</v>
      </c>
      <c r="BG89" s="148" t="s">
        <v>1739</v>
      </c>
      <c r="BH89" s="148" t="s">
        <v>2230</v>
      </c>
      <c r="BI89" s="166">
        <v>250</v>
      </c>
      <c r="BJ89" s="145">
        <f t="shared" si="35"/>
        <v>2.5327997568512233E-3</v>
      </c>
      <c r="BK89" s="145">
        <f t="shared" si="41"/>
        <v>0.30406767640950311</v>
      </c>
      <c r="BL89" s="11"/>
      <c r="BM89" s="11"/>
      <c r="BN89" s="11"/>
      <c r="BO89" s="11"/>
      <c r="BP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</row>
    <row r="90" spans="1:83" ht="18.75" customHeight="1">
      <c r="A90" s="148">
        <v>71</v>
      </c>
      <c r="B90" s="148" t="s">
        <v>1621</v>
      </c>
      <c r="C90" s="148" t="s">
        <v>1628</v>
      </c>
      <c r="D90" s="148" t="s">
        <v>1628</v>
      </c>
      <c r="E90" s="167">
        <v>1467</v>
      </c>
      <c r="F90" s="153">
        <f t="shared" si="29"/>
        <v>2.2533177684934875E-3</v>
      </c>
      <c r="G90" s="153">
        <f t="shared" si="37"/>
        <v>0.67402463750307184</v>
      </c>
      <c r="H90" s="11"/>
      <c r="I90" s="148">
        <v>71</v>
      </c>
      <c r="J90" s="148" t="s">
        <v>1468</v>
      </c>
      <c r="K90" s="148" t="s">
        <v>1473</v>
      </c>
      <c r="L90" s="148" t="s">
        <v>1486</v>
      </c>
      <c r="M90" s="166">
        <v>302</v>
      </c>
      <c r="N90" s="145">
        <f t="shared" si="30"/>
        <v>1.0543809178001843E-3</v>
      </c>
      <c r="O90" s="145">
        <f t="shared" si="28"/>
        <v>0.97037608580286594</v>
      </c>
      <c r="P90" s="4"/>
      <c r="Q90" s="148">
        <v>71</v>
      </c>
      <c r="R90" s="148" t="s">
        <v>1558</v>
      </c>
      <c r="S90" s="148" t="s">
        <v>1591</v>
      </c>
      <c r="T90" s="148" t="s">
        <v>1590</v>
      </c>
      <c r="U90" s="166">
        <v>84</v>
      </c>
      <c r="V90" s="145">
        <f t="shared" si="31"/>
        <v>2.9683027668822221E-3</v>
      </c>
      <c r="W90" s="145">
        <f t="shared" si="19"/>
        <v>0.98233153114951099</v>
      </c>
      <c r="X90" s="29"/>
      <c r="Y90" s="148">
        <v>71</v>
      </c>
      <c r="Z90" s="148" t="s">
        <v>1884</v>
      </c>
      <c r="AA90" s="148" t="s">
        <v>1886</v>
      </c>
      <c r="AB90" s="148" t="s">
        <v>2242</v>
      </c>
      <c r="AC90" s="166">
        <v>163</v>
      </c>
      <c r="AD90" s="145">
        <f t="shared" si="32"/>
        <v>2.2921266153867787E-3</v>
      </c>
      <c r="AE90" s="145">
        <f t="shared" si="38"/>
        <v>0.89128570022358766</v>
      </c>
      <c r="AF90" s="29"/>
      <c r="AG90" s="11"/>
      <c r="AH90" s="11"/>
      <c r="AI90" s="11"/>
      <c r="AJ90" s="11"/>
      <c r="AN90" s="36"/>
      <c r="AO90" s="148">
        <v>71</v>
      </c>
      <c r="AP90" s="148" t="s">
        <v>1621</v>
      </c>
      <c r="AQ90" s="148" t="s">
        <v>1628</v>
      </c>
      <c r="AR90" s="148" t="s">
        <v>2146</v>
      </c>
      <c r="AS90" s="166">
        <v>43</v>
      </c>
      <c r="AT90" s="145">
        <f t="shared" si="33"/>
        <v>1.3500361056167781E-3</v>
      </c>
      <c r="AU90" s="145">
        <f t="shared" si="39"/>
        <v>0.98204138017644627</v>
      </c>
      <c r="AV90" s="36"/>
      <c r="AW90" s="148">
        <v>71</v>
      </c>
      <c r="AX90" s="148" t="s">
        <v>1672</v>
      </c>
      <c r="AY90" s="148" t="s">
        <v>2030</v>
      </c>
      <c r="AZ90" s="148" t="s">
        <v>1987</v>
      </c>
      <c r="BA90" s="166">
        <v>104</v>
      </c>
      <c r="BB90" s="145">
        <f t="shared" si="34"/>
        <v>1.868017386931063E-3</v>
      </c>
      <c r="BC90" s="145">
        <f t="shared" si="40"/>
        <v>0.94967130078672268</v>
      </c>
      <c r="BD90" s="54"/>
      <c r="BE90" s="148">
        <v>71</v>
      </c>
      <c r="BF90" s="148" t="s">
        <v>1733</v>
      </c>
      <c r="BG90" s="148" t="s">
        <v>1738</v>
      </c>
      <c r="BH90" s="148" t="s">
        <v>1785</v>
      </c>
      <c r="BI90" s="166">
        <v>128</v>
      </c>
      <c r="BJ90" s="145">
        <f t="shared" si="35"/>
        <v>1.2967934755078263E-3</v>
      </c>
      <c r="BK90" s="145">
        <f t="shared" si="41"/>
        <v>0.30536446988501093</v>
      </c>
      <c r="BL90" s="11"/>
      <c r="BM90" s="11"/>
      <c r="BN90" s="11"/>
      <c r="BO90" s="11"/>
      <c r="BP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</row>
    <row r="91" spans="1:83" ht="18.75" customHeight="1">
      <c r="A91" s="148">
        <v>72</v>
      </c>
      <c r="B91" s="148" t="s">
        <v>1468</v>
      </c>
      <c r="C91" s="148" t="s">
        <v>1473</v>
      </c>
      <c r="D91" s="148" t="s">
        <v>2119</v>
      </c>
      <c r="E91" s="167">
        <v>1466</v>
      </c>
      <c r="F91" s="153">
        <f t="shared" si="29"/>
        <v>2.2517817645613175E-3</v>
      </c>
      <c r="G91" s="153">
        <f t="shared" si="37"/>
        <v>0.67627641926763316</v>
      </c>
      <c r="H91" s="11"/>
      <c r="I91" s="148">
        <v>72</v>
      </c>
      <c r="J91" s="148" t="s">
        <v>1468</v>
      </c>
      <c r="K91" s="148" t="s">
        <v>1470</v>
      </c>
      <c r="L91" s="148" t="s">
        <v>1472</v>
      </c>
      <c r="M91" s="166">
        <v>296</v>
      </c>
      <c r="N91" s="145">
        <f t="shared" si="30"/>
        <v>1.0334329525458761E-3</v>
      </c>
      <c r="O91" s="145">
        <f t="shared" si="28"/>
        <v>0.97140951875541182</v>
      </c>
      <c r="P91" s="4"/>
      <c r="Q91" s="148">
        <v>72</v>
      </c>
      <c r="R91" s="148" t="s">
        <v>1558</v>
      </c>
      <c r="S91" s="148" t="s">
        <v>1557</v>
      </c>
      <c r="T91" s="148" t="s">
        <v>1564</v>
      </c>
      <c r="U91" s="166">
        <v>82</v>
      </c>
      <c r="V91" s="145">
        <f t="shared" si="31"/>
        <v>2.8976288914802644E-3</v>
      </c>
      <c r="W91" s="145">
        <f t="shared" ref="W91:W98" si="43">W90+V91</f>
        <v>0.98522916004099126</v>
      </c>
      <c r="X91" s="29"/>
      <c r="Y91" s="148">
        <v>72</v>
      </c>
      <c r="Z91" s="148" t="s">
        <v>1884</v>
      </c>
      <c r="AA91" s="148" t="s">
        <v>2284</v>
      </c>
      <c r="AB91" s="148" t="s">
        <v>2325</v>
      </c>
      <c r="AC91" s="166">
        <v>163</v>
      </c>
      <c r="AD91" s="145">
        <f t="shared" si="32"/>
        <v>2.2921266153867787E-3</v>
      </c>
      <c r="AE91" s="145">
        <f t="shared" si="38"/>
        <v>0.89357782683897446</v>
      </c>
      <c r="AF91" s="29"/>
      <c r="AG91" s="11"/>
      <c r="AH91" s="11"/>
      <c r="AI91" s="11"/>
      <c r="AJ91" s="11"/>
      <c r="AN91" s="36"/>
      <c r="AO91" s="148">
        <v>72</v>
      </c>
      <c r="AP91" s="148" t="s">
        <v>1621</v>
      </c>
      <c r="AQ91" s="148" t="s">
        <v>1622</v>
      </c>
      <c r="AR91" s="148" t="s">
        <v>1640</v>
      </c>
      <c r="AS91" s="166">
        <v>42</v>
      </c>
      <c r="AT91" s="145">
        <f t="shared" si="33"/>
        <v>1.3186399171140623E-3</v>
      </c>
      <c r="AU91" s="145">
        <f t="shared" si="39"/>
        <v>0.98336002009356038</v>
      </c>
      <c r="AV91" s="36"/>
      <c r="AW91" s="148">
        <v>72</v>
      </c>
      <c r="AX91" s="148" t="s">
        <v>1672</v>
      </c>
      <c r="AY91" s="148" t="s">
        <v>2116</v>
      </c>
      <c r="AZ91" s="148" t="s">
        <v>1676</v>
      </c>
      <c r="BA91" s="166">
        <v>104</v>
      </c>
      <c r="BB91" s="145">
        <f t="shared" si="34"/>
        <v>1.868017386931063E-3</v>
      </c>
      <c r="BC91" s="145">
        <f t="shared" si="40"/>
        <v>0.95153931817365378</v>
      </c>
      <c r="BD91" s="54"/>
      <c r="BE91" s="148">
        <v>72</v>
      </c>
      <c r="BF91" s="148" t="s">
        <v>1733</v>
      </c>
      <c r="BG91" s="148" t="s">
        <v>1997</v>
      </c>
      <c r="BH91" s="148" t="s">
        <v>2305</v>
      </c>
      <c r="BI91" s="166">
        <v>105</v>
      </c>
      <c r="BJ91" s="145">
        <f t="shared" si="35"/>
        <v>1.0637758978775138E-3</v>
      </c>
      <c r="BK91" s="145">
        <f t="shared" si="41"/>
        <v>0.30642824578288846</v>
      </c>
      <c r="BL91" s="11"/>
      <c r="BM91" s="11"/>
      <c r="BN91" s="11"/>
      <c r="BO91" s="11"/>
      <c r="BP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</row>
    <row r="92" spans="1:83" ht="18.75" customHeight="1">
      <c r="A92" s="148">
        <v>73</v>
      </c>
      <c r="B92" s="148" t="s">
        <v>1733</v>
      </c>
      <c r="C92" s="148" t="s">
        <v>2287</v>
      </c>
      <c r="D92" s="148" t="s">
        <v>2044</v>
      </c>
      <c r="E92" s="167">
        <v>1410</v>
      </c>
      <c r="F92" s="153">
        <f t="shared" si="29"/>
        <v>2.1657655443597934E-3</v>
      </c>
      <c r="G92" s="153">
        <f t="shared" si="37"/>
        <v>0.67844218481199292</v>
      </c>
      <c r="H92" s="11"/>
      <c r="I92" s="148">
        <v>73</v>
      </c>
      <c r="J92" s="148" t="s">
        <v>1468</v>
      </c>
      <c r="K92" s="148" t="s">
        <v>2272</v>
      </c>
      <c r="L92" s="148" t="s">
        <v>2308</v>
      </c>
      <c r="M92" s="166">
        <v>289</v>
      </c>
      <c r="N92" s="145">
        <f t="shared" si="30"/>
        <v>1.0089936597491829E-3</v>
      </c>
      <c r="O92" s="145">
        <f t="shared" si="28"/>
        <v>0.97241851241516097</v>
      </c>
      <c r="P92" s="4"/>
      <c r="Q92" s="148">
        <v>73</v>
      </c>
      <c r="R92" s="148" t="s">
        <v>1558</v>
      </c>
      <c r="S92" s="148" t="s">
        <v>1591</v>
      </c>
      <c r="T92" s="148" t="s">
        <v>2327</v>
      </c>
      <c r="U92" s="166">
        <v>76</v>
      </c>
      <c r="V92" s="145">
        <f t="shared" si="31"/>
        <v>2.6856072652743914E-3</v>
      </c>
      <c r="W92" s="145">
        <f t="shared" si="43"/>
        <v>0.9879147673062656</v>
      </c>
      <c r="X92" s="29"/>
      <c r="Y92" s="148">
        <v>73</v>
      </c>
      <c r="Z92" s="148" t="s">
        <v>1884</v>
      </c>
      <c r="AA92" s="148" t="s">
        <v>2117</v>
      </c>
      <c r="AB92" s="148" t="s">
        <v>2107</v>
      </c>
      <c r="AC92" s="166">
        <v>159</v>
      </c>
      <c r="AD92" s="145">
        <f t="shared" si="32"/>
        <v>2.2358781094877168E-3</v>
      </c>
      <c r="AE92" s="145">
        <f t="shared" si="38"/>
        <v>0.89581370494846213</v>
      </c>
      <c r="AF92" s="29"/>
      <c r="AG92" s="11"/>
      <c r="AH92" s="11"/>
      <c r="AI92" s="11"/>
      <c r="AJ92" s="11"/>
      <c r="AN92" s="36"/>
      <c r="AO92" s="148">
        <v>73</v>
      </c>
      <c r="AP92" s="148" t="s">
        <v>1621</v>
      </c>
      <c r="AQ92" s="148" t="s">
        <v>2275</v>
      </c>
      <c r="AR92" s="148" t="s">
        <v>2252</v>
      </c>
      <c r="AS92" s="166">
        <v>42</v>
      </c>
      <c r="AT92" s="145">
        <f t="shared" si="33"/>
        <v>1.3186399171140623E-3</v>
      </c>
      <c r="AU92" s="145">
        <f t="shared" si="39"/>
        <v>0.9846786600106745</v>
      </c>
      <c r="AV92" s="36"/>
      <c r="AW92" s="148">
        <v>73</v>
      </c>
      <c r="AX92" s="148" t="s">
        <v>1672</v>
      </c>
      <c r="AY92" s="148" t="s">
        <v>1681</v>
      </c>
      <c r="AZ92" s="148" t="s">
        <v>2075</v>
      </c>
      <c r="BA92" s="166">
        <v>103</v>
      </c>
      <c r="BB92" s="145">
        <f t="shared" si="34"/>
        <v>1.8500556812874951E-3</v>
      </c>
      <c r="BC92" s="145">
        <f t="shared" si="40"/>
        <v>0.95338937385494127</v>
      </c>
      <c r="BD92" s="54"/>
      <c r="BE92" s="148">
        <v>73</v>
      </c>
      <c r="BF92" s="148" t="s">
        <v>1733</v>
      </c>
      <c r="BG92" s="148" t="s">
        <v>1739</v>
      </c>
      <c r="BH92" s="148" t="s">
        <v>2232</v>
      </c>
      <c r="BI92" s="166">
        <v>30</v>
      </c>
      <c r="BJ92" s="145">
        <f t="shared" si="35"/>
        <v>3.0393597082214682E-4</v>
      </c>
      <c r="BK92" s="145">
        <f t="shared" si="41"/>
        <v>0.30673218175371059</v>
      </c>
      <c r="BL92" s="11"/>
      <c r="BM92" s="11"/>
      <c r="BN92" s="11"/>
      <c r="BO92" s="11"/>
      <c r="BP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</row>
    <row r="93" spans="1:83" ht="18.75" customHeight="1">
      <c r="A93" s="148">
        <v>74</v>
      </c>
      <c r="B93" s="148" t="s">
        <v>1733</v>
      </c>
      <c r="C93" s="148" t="s">
        <v>1734</v>
      </c>
      <c r="D93" s="148" t="s">
        <v>1744</v>
      </c>
      <c r="E93" s="167">
        <v>1388</v>
      </c>
      <c r="F93" s="153">
        <f t="shared" si="29"/>
        <v>2.131973457852052E-3</v>
      </c>
      <c r="G93" s="153">
        <f t="shared" si="37"/>
        <v>0.68057415826984502</v>
      </c>
      <c r="H93" s="11"/>
      <c r="I93" s="148">
        <v>74</v>
      </c>
      <c r="J93" s="148" t="s">
        <v>1468</v>
      </c>
      <c r="K93" s="148" t="s">
        <v>2037</v>
      </c>
      <c r="L93" s="148" t="s">
        <v>1548</v>
      </c>
      <c r="M93" s="166">
        <v>287</v>
      </c>
      <c r="N93" s="145">
        <f t="shared" si="30"/>
        <v>1.0020110046644135E-3</v>
      </c>
      <c r="O93" s="145">
        <f t="shared" si="28"/>
        <v>0.97342052341982543</v>
      </c>
      <c r="P93" s="4"/>
      <c r="Q93" s="148">
        <v>74</v>
      </c>
      <c r="R93" s="148" t="s">
        <v>1558</v>
      </c>
      <c r="S93" s="148" t="s">
        <v>1591</v>
      </c>
      <c r="T93" s="148" t="s">
        <v>2323</v>
      </c>
      <c r="U93" s="166">
        <v>72</v>
      </c>
      <c r="V93" s="145">
        <f t="shared" si="31"/>
        <v>2.5442595144704759E-3</v>
      </c>
      <c r="W93" s="145">
        <f t="shared" si="43"/>
        <v>0.99045902682073605</v>
      </c>
      <c r="X93" s="29"/>
      <c r="Y93" s="148">
        <v>74</v>
      </c>
      <c r="Z93" s="148" t="s">
        <v>1884</v>
      </c>
      <c r="AA93" s="148" t="s">
        <v>1886</v>
      </c>
      <c r="AB93" s="148" t="s">
        <v>2125</v>
      </c>
      <c r="AC93" s="166">
        <v>157</v>
      </c>
      <c r="AD93" s="145">
        <f t="shared" si="32"/>
        <v>2.2077538565381857E-3</v>
      </c>
      <c r="AE93" s="145">
        <f t="shared" si="38"/>
        <v>0.89802145880500028</v>
      </c>
      <c r="AF93" s="29"/>
      <c r="AG93" s="11"/>
      <c r="AH93" s="11"/>
      <c r="AI93" s="11"/>
      <c r="AJ93" s="11"/>
      <c r="AN93" s="36"/>
      <c r="AO93" s="148">
        <v>74</v>
      </c>
      <c r="AP93" s="148" t="s">
        <v>1621</v>
      </c>
      <c r="AQ93" s="148" t="s">
        <v>2275</v>
      </c>
      <c r="AR93" s="148" t="s">
        <v>1637</v>
      </c>
      <c r="AS93" s="166">
        <v>38</v>
      </c>
      <c r="AT93" s="145">
        <f t="shared" si="33"/>
        <v>1.1930551631031993E-3</v>
      </c>
      <c r="AU93" s="145">
        <f t="shared" si="39"/>
        <v>0.9858717151737777</v>
      </c>
      <c r="AV93" s="36"/>
      <c r="AW93" s="148">
        <v>74</v>
      </c>
      <c r="AX93" s="148" t="s">
        <v>1672</v>
      </c>
      <c r="AY93" s="148" t="s">
        <v>2030</v>
      </c>
      <c r="AZ93" s="148" t="s">
        <v>2027</v>
      </c>
      <c r="BA93" s="166">
        <v>102</v>
      </c>
      <c r="BB93" s="145">
        <f t="shared" si="34"/>
        <v>1.8320939756439271E-3</v>
      </c>
      <c r="BC93" s="145">
        <f t="shared" si="40"/>
        <v>0.95522146783058515</v>
      </c>
      <c r="BD93" s="54"/>
      <c r="BE93" s="148">
        <v>74</v>
      </c>
      <c r="BF93" s="148" t="s">
        <v>1733</v>
      </c>
      <c r="BG93" s="148" t="s">
        <v>1748</v>
      </c>
      <c r="BH93" s="148" t="s">
        <v>2233</v>
      </c>
      <c r="BI93" s="166">
        <v>696</v>
      </c>
      <c r="BJ93" s="145">
        <f t="shared" si="35"/>
        <v>7.051314523073806E-3</v>
      </c>
      <c r="BK93" s="145">
        <f t="shared" si="41"/>
        <v>0.31378349627678437</v>
      </c>
      <c r="BL93" s="11"/>
      <c r="BM93" s="11"/>
      <c r="BN93" s="11"/>
      <c r="BO93" s="11"/>
      <c r="BP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</row>
    <row r="94" spans="1:83" ht="18.75" customHeight="1">
      <c r="A94" s="148">
        <v>75</v>
      </c>
      <c r="B94" s="148" t="s">
        <v>2086</v>
      </c>
      <c r="C94" s="148" t="s">
        <v>1847</v>
      </c>
      <c r="D94" s="148" t="s">
        <v>1847</v>
      </c>
      <c r="E94" s="167">
        <v>1373</v>
      </c>
      <c r="F94" s="153">
        <f t="shared" si="29"/>
        <v>2.1089333988695011E-3</v>
      </c>
      <c r="G94" s="153">
        <f t="shared" si="37"/>
        <v>0.68268309166871455</v>
      </c>
      <c r="H94" s="11"/>
      <c r="I94" s="148">
        <v>75</v>
      </c>
      <c r="J94" s="148" t="s">
        <v>1468</v>
      </c>
      <c r="K94" s="148" t="s">
        <v>2213</v>
      </c>
      <c r="L94" s="148" t="s">
        <v>2047</v>
      </c>
      <c r="M94" s="166">
        <v>273</v>
      </c>
      <c r="N94" s="145">
        <f t="shared" si="30"/>
        <v>9.5313241907102754E-4</v>
      </c>
      <c r="O94" s="145">
        <f t="shared" si="28"/>
        <v>0.97437365583889646</v>
      </c>
      <c r="P94" s="4"/>
      <c r="Q94" s="148">
        <v>75</v>
      </c>
      <c r="R94" s="148" t="s">
        <v>1558</v>
      </c>
      <c r="S94" s="148" t="s">
        <v>1591</v>
      </c>
      <c r="T94" s="148" t="s">
        <v>1595</v>
      </c>
      <c r="U94" s="166">
        <v>68</v>
      </c>
      <c r="V94" s="145">
        <f t="shared" si="31"/>
        <v>2.4029117636665607E-3</v>
      </c>
      <c r="W94" s="145">
        <f t="shared" si="43"/>
        <v>0.99286193858440264</v>
      </c>
      <c r="X94" s="29"/>
      <c r="Y94" s="148">
        <v>75</v>
      </c>
      <c r="Z94" s="148" t="s">
        <v>1884</v>
      </c>
      <c r="AA94" s="148" t="s">
        <v>2288</v>
      </c>
      <c r="AB94" s="148" t="s">
        <v>1890</v>
      </c>
      <c r="AC94" s="166">
        <v>156</v>
      </c>
      <c r="AD94" s="145">
        <f t="shared" si="32"/>
        <v>2.1936917300634201E-3</v>
      </c>
      <c r="AE94" s="145">
        <f t="shared" si="38"/>
        <v>0.90021515053506374</v>
      </c>
      <c r="AF94" s="36"/>
      <c r="AG94" s="11"/>
      <c r="AH94" s="11"/>
      <c r="AI94" s="11"/>
      <c r="AJ94" s="11"/>
      <c r="AN94" s="36"/>
      <c r="AO94" s="148">
        <v>75</v>
      </c>
      <c r="AP94" s="148" t="s">
        <v>1621</v>
      </c>
      <c r="AQ94" s="148" t="s">
        <v>1624</v>
      </c>
      <c r="AR94" s="148" t="s">
        <v>1644</v>
      </c>
      <c r="AS94" s="166">
        <v>38</v>
      </c>
      <c r="AT94" s="145">
        <f t="shared" si="33"/>
        <v>1.1930551631031993E-3</v>
      </c>
      <c r="AU94" s="145">
        <f t="shared" si="39"/>
        <v>0.98706477033688089</v>
      </c>
      <c r="AV94" s="36"/>
      <c r="AW94" s="148">
        <v>75</v>
      </c>
      <c r="AX94" s="148" t="s">
        <v>1672</v>
      </c>
      <c r="AY94" s="148" t="s">
        <v>1675</v>
      </c>
      <c r="AZ94" s="148" t="s">
        <v>1729</v>
      </c>
      <c r="BA94" s="166">
        <v>102</v>
      </c>
      <c r="BB94" s="145">
        <f t="shared" si="34"/>
        <v>1.8320939756439271E-3</v>
      </c>
      <c r="BC94" s="145">
        <f t="shared" si="40"/>
        <v>0.95705356180622903</v>
      </c>
      <c r="BD94" s="54"/>
      <c r="BE94" s="148">
        <v>75</v>
      </c>
      <c r="BF94" s="148" t="s">
        <v>1733</v>
      </c>
      <c r="BG94" s="148" t="s">
        <v>1753</v>
      </c>
      <c r="BH94" s="148" t="s">
        <v>2183</v>
      </c>
      <c r="BI94" s="166">
        <v>98</v>
      </c>
      <c r="BJ94" s="145">
        <f t="shared" si="35"/>
        <v>9.9285750468567952E-4</v>
      </c>
      <c r="BK94" s="145">
        <f t="shared" si="41"/>
        <v>0.31477635378147006</v>
      </c>
      <c r="BL94" s="11"/>
      <c r="BM94" s="11"/>
      <c r="BN94" s="11"/>
      <c r="BO94" s="11"/>
      <c r="BP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</row>
    <row r="95" spans="1:83" ht="18.75" customHeight="1">
      <c r="A95" s="148">
        <v>76</v>
      </c>
      <c r="B95" s="148" t="s">
        <v>1468</v>
      </c>
      <c r="C95" s="148" t="s">
        <v>1475</v>
      </c>
      <c r="D95" s="148" t="s">
        <v>1489</v>
      </c>
      <c r="E95" s="167">
        <v>1337</v>
      </c>
      <c r="F95" s="153">
        <f t="shared" si="29"/>
        <v>2.0536372573113789E-3</v>
      </c>
      <c r="G95" s="153">
        <f t="shared" si="37"/>
        <v>0.68473672892602588</v>
      </c>
      <c r="H95" s="11"/>
      <c r="I95" s="148">
        <v>76</v>
      </c>
      <c r="J95" s="148" t="s">
        <v>1468</v>
      </c>
      <c r="K95" s="148" t="s">
        <v>1470</v>
      </c>
      <c r="L95" s="148" t="s">
        <v>2278</v>
      </c>
      <c r="M95" s="166">
        <v>254</v>
      </c>
      <c r="N95" s="145">
        <f t="shared" si="30"/>
        <v>8.8679719576571791E-4</v>
      </c>
      <c r="O95" s="145">
        <f t="shared" si="28"/>
        <v>0.97526045303466213</v>
      </c>
      <c r="P95" s="4"/>
      <c r="Q95" s="148">
        <v>76</v>
      </c>
      <c r="R95" s="148" t="s">
        <v>1558</v>
      </c>
      <c r="S95" s="148" t="s">
        <v>1557</v>
      </c>
      <c r="T95" s="148" t="s">
        <v>2243</v>
      </c>
      <c r="U95" s="166">
        <v>66</v>
      </c>
      <c r="V95" s="145">
        <f t="shared" si="31"/>
        <v>2.332237888264603E-3</v>
      </c>
      <c r="W95" s="145">
        <f t="shared" si="43"/>
        <v>0.99519417647266728</v>
      </c>
      <c r="X95" s="29"/>
      <c r="Y95" s="148">
        <v>76</v>
      </c>
      <c r="Z95" s="148" t="s">
        <v>1884</v>
      </c>
      <c r="AA95" s="148" t="s">
        <v>1892</v>
      </c>
      <c r="AB95" s="148" t="s">
        <v>2014</v>
      </c>
      <c r="AC95" s="166">
        <v>155</v>
      </c>
      <c r="AD95" s="145">
        <f t="shared" si="32"/>
        <v>2.1796296035886545E-3</v>
      </c>
      <c r="AE95" s="145">
        <f t="shared" si="38"/>
        <v>0.90239478013865237</v>
      </c>
      <c r="AF95" s="29"/>
      <c r="AG95" s="11"/>
      <c r="AH95" s="11"/>
      <c r="AI95" s="11"/>
      <c r="AJ95" s="11"/>
      <c r="AN95" s="36"/>
      <c r="AO95" s="148">
        <v>76</v>
      </c>
      <c r="AP95" s="148" t="s">
        <v>1621</v>
      </c>
      <c r="AQ95" s="148" t="s">
        <v>2275</v>
      </c>
      <c r="AR95" s="148" t="s">
        <v>1630</v>
      </c>
      <c r="AS95" s="166">
        <v>35</v>
      </c>
      <c r="AT95" s="145">
        <f t="shared" si="33"/>
        <v>1.098866597595052E-3</v>
      </c>
      <c r="AU95" s="145">
        <f t="shared" si="39"/>
        <v>0.98816363693447595</v>
      </c>
      <c r="AV95" s="36"/>
      <c r="AW95" s="148">
        <v>76</v>
      </c>
      <c r="AX95" s="148" t="s">
        <v>1672</v>
      </c>
      <c r="AY95" s="148" t="s">
        <v>1675</v>
      </c>
      <c r="AZ95" s="148" t="s">
        <v>2028</v>
      </c>
      <c r="BA95" s="166">
        <v>100</v>
      </c>
      <c r="BB95" s="145">
        <f t="shared" si="34"/>
        <v>1.7961705643567913E-3</v>
      </c>
      <c r="BC95" s="145">
        <f t="shared" si="40"/>
        <v>0.95884973237058579</v>
      </c>
      <c r="BD95" s="54"/>
      <c r="BE95" s="148">
        <v>76</v>
      </c>
      <c r="BF95" s="148" t="s">
        <v>1733</v>
      </c>
      <c r="BG95" s="148" t="s">
        <v>1753</v>
      </c>
      <c r="BH95" s="148" t="s">
        <v>1786</v>
      </c>
      <c r="BI95" s="166">
        <v>302</v>
      </c>
      <c r="BJ95" s="145">
        <f t="shared" si="35"/>
        <v>3.0596221062762778E-3</v>
      </c>
      <c r="BK95" s="145">
        <f t="shared" si="41"/>
        <v>0.31783597588774637</v>
      </c>
      <c r="BL95" s="11"/>
      <c r="BM95" s="11"/>
      <c r="BN95" s="11"/>
      <c r="BO95" s="11"/>
      <c r="BP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</row>
    <row r="96" spans="1:83" ht="18.75" customHeight="1">
      <c r="A96" s="148">
        <v>77</v>
      </c>
      <c r="B96" s="148" t="s">
        <v>1884</v>
      </c>
      <c r="C96" s="148" t="s">
        <v>1887</v>
      </c>
      <c r="D96" s="148" t="s">
        <v>2170</v>
      </c>
      <c r="E96" s="167">
        <v>1317</v>
      </c>
      <c r="F96" s="153">
        <f t="shared" si="29"/>
        <v>2.0229171786679775E-3</v>
      </c>
      <c r="G96" s="153">
        <f t="shared" si="37"/>
        <v>0.68675964610469387</v>
      </c>
      <c r="H96" s="11"/>
      <c r="I96" s="148">
        <v>77</v>
      </c>
      <c r="J96" s="148" t="s">
        <v>1468</v>
      </c>
      <c r="K96" s="148" t="s">
        <v>1475</v>
      </c>
      <c r="L96" s="148" t="s">
        <v>1500</v>
      </c>
      <c r="M96" s="166">
        <v>253</v>
      </c>
      <c r="N96" s="145">
        <f t="shared" si="30"/>
        <v>8.8330586822333321E-4</v>
      </c>
      <c r="O96" s="145">
        <f t="shared" si="28"/>
        <v>0.97614375890288552</v>
      </c>
      <c r="P96" s="4"/>
      <c r="Q96" s="148">
        <v>77</v>
      </c>
      <c r="R96" s="148" t="s">
        <v>1558</v>
      </c>
      <c r="S96" s="148" t="s">
        <v>1597</v>
      </c>
      <c r="T96" s="148" t="s">
        <v>1602</v>
      </c>
      <c r="U96" s="166">
        <v>61</v>
      </c>
      <c r="V96" s="145">
        <f t="shared" si="31"/>
        <v>2.1555531997597089E-3</v>
      </c>
      <c r="W96" s="145">
        <f t="shared" si="43"/>
        <v>0.99734972967242697</v>
      </c>
      <c r="X96" s="29"/>
      <c r="Y96" s="148">
        <v>77</v>
      </c>
      <c r="Z96" s="148" t="s">
        <v>1884</v>
      </c>
      <c r="AA96" s="148" t="s">
        <v>1892</v>
      </c>
      <c r="AB96" s="148" t="s">
        <v>1898</v>
      </c>
      <c r="AC96" s="166">
        <v>152</v>
      </c>
      <c r="AD96" s="145">
        <f t="shared" si="32"/>
        <v>2.1374432241643582E-3</v>
      </c>
      <c r="AE96" s="145">
        <f t="shared" si="38"/>
        <v>0.90453222336281669</v>
      </c>
      <c r="AF96" s="29"/>
      <c r="AG96" s="11"/>
      <c r="AH96" s="11"/>
      <c r="AI96" s="11"/>
      <c r="AJ96" s="11"/>
      <c r="AN96" s="36"/>
      <c r="AO96" s="148">
        <v>77</v>
      </c>
      <c r="AP96" s="148" t="s">
        <v>1621</v>
      </c>
      <c r="AQ96" s="148" t="s">
        <v>1624</v>
      </c>
      <c r="AR96" s="148" t="s">
        <v>1639</v>
      </c>
      <c r="AS96" s="166">
        <v>35</v>
      </c>
      <c r="AT96" s="145">
        <f t="shared" si="33"/>
        <v>1.098866597595052E-3</v>
      </c>
      <c r="AU96" s="145">
        <f t="shared" si="39"/>
        <v>0.98926250353207101</v>
      </c>
      <c r="AV96" s="36"/>
      <c r="AW96" s="148">
        <v>77</v>
      </c>
      <c r="AX96" s="148" t="s">
        <v>1672</v>
      </c>
      <c r="AY96" s="148" t="s">
        <v>1675</v>
      </c>
      <c r="AZ96" s="148" t="s">
        <v>1708</v>
      </c>
      <c r="BA96" s="166">
        <v>96</v>
      </c>
      <c r="BB96" s="145">
        <f t="shared" si="34"/>
        <v>1.7243237417825196E-3</v>
      </c>
      <c r="BC96" s="145">
        <f t="shared" si="40"/>
        <v>0.96057405611236835</v>
      </c>
      <c r="BD96" s="54"/>
      <c r="BE96" s="148">
        <v>77</v>
      </c>
      <c r="BF96" s="148" t="s">
        <v>1733</v>
      </c>
      <c r="BG96" s="148" t="s">
        <v>1753</v>
      </c>
      <c r="BH96" s="148" t="s">
        <v>1787</v>
      </c>
      <c r="BI96" s="167">
        <v>1212</v>
      </c>
      <c r="BJ96" s="145">
        <f t="shared" si="35"/>
        <v>1.2279013221214731E-2</v>
      </c>
      <c r="BK96" s="145">
        <f t="shared" si="41"/>
        <v>0.33011498910896109</v>
      </c>
      <c r="BL96" s="11"/>
      <c r="BM96" s="11"/>
      <c r="BN96" s="11"/>
      <c r="BO96" s="11"/>
      <c r="BP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</row>
    <row r="97" spans="1:83" ht="18.75" customHeight="1">
      <c r="A97" s="148">
        <v>78</v>
      </c>
      <c r="B97" s="148" t="s">
        <v>1468</v>
      </c>
      <c r="C97" s="148" t="s">
        <v>1469</v>
      </c>
      <c r="D97" s="148" t="s">
        <v>2144</v>
      </c>
      <c r="E97" s="167">
        <v>1304</v>
      </c>
      <c r="F97" s="153">
        <f t="shared" si="29"/>
        <v>2.0029491275497667E-3</v>
      </c>
      <c r="G97" s="153">
        <f t="shared" si="37"/>
        <v>0.68876259523224359</v>
      </c>
      <c r="H97" s="11"/>
      <c r="I97" s="148">
        <v>78</v>
      </c>
      <c r="J97" s="148" t="s">
        <v>1468</v>
      </c>
      <c r="K97" s="148" t="s">
        <v>2272</v>
      </c>
      <c r="L97" s="148" t="s">
        <v>2093</v>
      </c>
      <c r="M97" s="166">
        <v>249</v>
      </c>
      <c r="N97" s="145">
        <f t="shared" si="30"/>
        <v>8.6934055805379439E-4</v>
      </c>
      <c r="O97" s="145">
        <f t="shared" si="28"/>
        <v>0.97701309946093928</v>
      </c>
      <c r="P97" s="4"/>
      <c r="Q97" s="148">
        <v>78</v>
      </c>
      <c r="R97" s="148" t="s">
        <v>1558</v>
      </c>
      <c r="S97" s="148" t="s">
        <v>1557</v>
      </c>
      <c r="T97" s="148" t="s">
        <v>1559</v>
      </c>
      <c r="U97" s="166">
        <v>51</v>
      </c>
      <c r="V97" s="145">
        <f t="shared" si="31"/>
        <v>1.8021838227499204E-3</v>
      </c>
      <c r="W97" s="145">
        <f t="shared" si="43"/>
        <v>0.99915191349517685</v>
      </c>
      <c r="X97" s="29"/>
      <c r="Y97" s="148">
        <v>78</v>
      </c>
      <c r="Z97" s="148" t="s">
        <v>1884</v>
      </c>
      <c r="AA97" s="148" t="s">
        <v>1892</v>
      </c>
      <c r="AB97" s="148" t="s">
        <v>2001</v>
      </c>
      <c r="AC97" s="166">
        <v>145</v>
      </c>
      <c r="AD97" s="145">
        <f t="shared" si="32"/>
        <v>2.0390083388409997E-3</v>
      </c>
      <c r="AE97" s="145">
        <f t="shared" si="38"/>
        <v>0.90657123170165765</v>
      </c>
      <c r="AF97" s="29"/>
      <c r="AG97" s="11"/>
      <c r="AH97" s="11"/>
      <c r="AI97" s="11"/>
      <c r="AJ97" s="11"/>
      <c r="AN97" s="36"/>
      <c r="AO97" s="148">
        <v>78</v>
      </c>
      <c r="AP97" s="148" t="s">
        <v>1621</v>
      </c>
      <c r="AQ97" s="148" t="s">
        <v>1624</v>
      </c>
      <c r="AR97" s="148" t="s">
        <v>2015</v>
      </c>
      <c r="AS97" s="166">
        <v>35</v>
      </c>
      <c r="AT97" s="145">
        <f t="shared" si="33"/>
        <v>1.098866597595052E-3</v>
      </c>
      <c r="AU97" s="145">
        <f t="shared" si="39"/>
        <v>0.99036137012966607</v>
      </c>
      <c r="AV97" s="36"/>
      <c r="AW97" s="148">
        <v>78</v>
      </c>
      <c r="AX97" s="148" t="s">
        <v>1672</v>
      </c>
      <c r="AY97" s="148" t="s">
        <v>1675</v>
      </c>
      <c r="AZ97" s="148" t="s">
        <v>1690</v>
      </c>
      <c r="BA97" s="166">
        <v>95</v>
      </c>
      <c r="BB97" s="145">
        <f t="shared" si="34"/>
        <v>1.7063620361389518E-3</v>
      </c>
      <c r="BC97" s="145">
        <f t="shared" si="40"/>
        <v>0.96228041814850729</v>
      </c>
      <c r="BD97" s="54"/>
      <c r="BE97" s="148">
        <v>78</v>
      </c>
      <c r="BF97" s="148" t="s">
        <v>1733</v>
      </c>
      <c r="BG97" s="148" t="s">
        <v>1738</v>
      </c>
      <c r="BH97" s="148" t="s">
        <v>1788</v>
      </c>
      <c r="BI97" s="166">
        <v>52</v>
      </c>
      <c r="BJ97" s="145">
        <f t="shared" si="35"/>
        <v>5.2682234942505446E-4</v>
      </c>
      <c r="BK97" s="145">
        <f t="shared" si="41"/>
        <v>0.33064181145838611</v>
      </c>
      <c r="BL97" s="11"/>
      <c r="BM97" s="11"/>
      <c r="BN97" s="11"/>
      <c r="BO97" s="11"/>
      <c r="BP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</row>
    <row r="98" spans="1:83" ht="18.75" customHeight="1">
      <c r="A98" s="148">
        <v>79</v>
      </c>
      <c r="B98" s="148" t="s">
        <v>1733</v>
      </c>
      <c r="C98" s="148" t="s">
        <v>1748</v>
      </c>
      <c r="D98" s="148" t="s">
        <v>2291</v>
      </c>
      <c r="E98" s="167">
        <v>1283</v>
      </c>
      <c r="F98" s="153">
        <f t="shared" si="29"/>
        <v>1.9706930449741953E-3</v>
      </c>
      <c r="G98" s="153">
        <f t="shared" si="37"/>
        <v>0.69073328827721781</v>
      </c>
      <c r="H98" s="11"/>
      <c r="I98" s="148">
        <v>79</v>
      </c>
      <c r="J98" s="148" t="s">
        <v>1468</v>
      </c>
      <c r="K98" s="148" t="s">
        <v>1473</v>
      </c>
      <c r="L98" s="148" t="s">
        <v>2045</v>
      </c>
      <c r="M98" s="166">
        <v>243</v>
      </c>
      <c r="N98" s="145">
        <f t="shared" si="30"/>
        <v>8.4839259279948604E-4</v>
      </c>
      <c r="O98" s="145">
        <f t="shared" si="28"/>
        <v>0.97786149205373873</v>
      </c>
      <c r="P98" s="4"/>
      <c r="Q98" s="148">
        <v>79</v>
      </c>
      <c r="R98" s="148" t="s">
        <v>1558</v>
      </c>
      <c r="S98" s="148" t="s">
        <v>1575</v>
      </c>
      <c r="T98" s="148" t="s">
        <v>1579</v>
      </c>
      <c r="U98" s="166">
        <v>24</v>
      </c>
      <c r="V98" s="145">
        <f t="shared" si="31"/>
        <v>8.4808650482349199E-4</v>
      </c>
      <c r="W98" s="145">
        <f t="shared" si="43"/>
        <v>1.0000000000000004</v>
      </c>
      <c r="X98" s="29"/>
      <c r="Y98" s="148">
        <v>79</v>
      </c>
      <c r="Z98" s="148" t="s">
        <v>1884</v>
      </c>
      <c r="AA98" s="148" t="s">
        <v>1889</v>
      </c>
      <c r="AB98" s="148" t="s">
        <v>1953</v>
      </c>
      <c r="AC98" s="166">
        <v>142</v>
      </c>
      <c r="AD98" s="145">
        <f t="shared" si="32"/>
        <v>1.996821959416703E-3</v>
      </c>
      <c r="AE98" s="145">
        <f t="shared" si="38"/>
        <v>0.9085680536610744</v>
      </c>
      <c r="AF98" s="29"/>
      <c r="AG98" s="11"/>
      <c r="AH98" s="11"/>
      <c r="AI98" s="11"/>
      <c r="AJ98" s="11"/>
      <c r="AN98" s="36"/>
      <c r="AO98" s="148">
        <v>79</v>
      </c>
      <c r="AP98" s="148" t="s">
        <v>1621</v>
      </c>
      <c r="AQ98" s="148" t="s">
        <v>1995</v>
      </c>
      <c r="AR98" s="148" t="s">
        <v>2259</v>
      </c>
      <c r="AS98" s="166">
        <v>33</v>
      </c>
      <c r="AT98" s="145">
        <f t="shared" si="33"/>
        <v>1.0360742205896205E-3</v>
      </c>
      <c r="AU98" s="145">
        <f t="shared" si="39"/>
        <v>0.99139744435025567</v>
      </c>
      <c r="AV98" s="36"/>
      <c r="AW98" s="148">
        <v>79</v>
      </c>
      <c r="AX98" s="148" t="s">
        <v>1672</v>
      </c>
      <c r="AY98" s="148" t="s">
        <v>1675</v>
      </c>
      <c r="AZ98" s="148" t="s">
        <v>1998</v>
      </c>
      <c r="BA98" s="166">
        <v>94</v>
      </c>
      <c r="BB98" s="145">
        <f t="shared" si="34"/>
        <v>1.6884003304953839E-3</v>
      </c>
      <c r="BC98" s="145">
        <f t="shared" si="40"/>
        <v>0.96396881847900262</v>
      </c>
      <c r="BD98" s="54"/>
      <c r="BE98" s="148">
        <v>79</v>
      </c>
      <c r="BF98" s="148" t="s">
        <v>1733</v>
      </c>
      <c r="BG98" s="148" t="s">
        <v>1734</v>
      </c>
      <c r="BH98" s="148" t="s">
        <v>1734</v>
      </c>
      <c r="BI98" s="167">
        <v>2875</v>
      </c>
      <c r="BJ98" s="145">
        <f t="shared" si="35"/>
        <v>2.9127197203789069E-2</v>
      </c>
      <c r="BK98" s="145">
        <f t="shared" si="41"/>
        <v>0.3597690086621752</v>
      </c>
      <c r="BL98" s="11"/>
      <c r="BM98" s="11"/>
      <c r="BN98" s="11"/>
      <c r="BO98" s="11"/>
      <c r="BP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</row>
    <row r="99" spans="1:83" ht="18.75" customHeight="1">
      <c r="A99" s="148">
        <v>80</v>
      </c>
      <c r="B99" s="148" t="s">
        <v>1733</v>
      </c>
      <c r="C99" s="148" t="s">
        <v>2175</v>
      </c>
      <c r="D99" s="148" t="s">
        <v>2175</v>
      </c>
      <c r="E99" s="167">
        <v>1267</v>
      </c>
      <c r="F99" s="153">
        <f t="shared" si="29"/>
        <v>1.946116982059474E-3</v>
      </c>
      <c r="G99" s="153">
        <f t="shared" si="37"/>
        <v>0.69267940525927729</v>
      </c>
      <c r="H99" s="11"/>
      <c r="I99" s="148">
        <v>80</v>
      </c>
      <c r="J99" s="148" t="s">
        <v>1468</v>
      </c>
      <c r="K99" s="148" t="s">
        <v>2272</v>
      </c>
      <c r="L99" s="148" t="s">
        <v>1502</v>
      </c>
      <c r="M99" s="166">
        <v>241</v>
      </c>
      <c r="N99" s="145">
        <f t="shared" si="30"/>
        <v>8.4140993771471663E-4</v>
      </c>
      <c r="O99" s="145">
        <f t="shared" si="28"/>
        <v>0.97870290199145349</v>
      </c>
      <c r="P99" s="4"/>
      <c r="Q99" s="201" t="s">
        <v>912</v>
      </c>
      <c r="R99" s="201"/>
      <c r="S99" s="201"/>
      <c r="T99" s="201"/>
      <c r="U99" s="168">
        <f>SUM(U20:U98)</f>
        <v>28299</v>
      </c>
      <c r="V99" s="117">
        <f t="shared" ref="V99" si="44">U99/$U$99</f>
        <v>1</v>
      </c>
      <c r="W99" s="127"/>
      <c r="X99" s="29"/>
      <c r="Y99" s="148">
        <v>80</v>
      </c>
      <c r="Z99" s="148" t="s">
        <v>1884</v>
      </c>
      <c r="AA99" s="148" t="s">
        <v>2284</v>
      </c>
      <c r="AB99" s="148" t="s">
        <v>2318</v>
      </c>
      <c r="AC99" s="166">
        <v>141</v>
      </c>
      <c r="AD99" s="145">
        <f t="shared" si="32"/>
        <v>1.9827598329419374E-3</v>
      </c>
      <c r="AE99" s="145">
        <f t="shared" si="38"/>
        <v>0.91055081349401634</v>
      </c>
      <c r="AF99" s="29"/>
      <c r="AG99" s="11"/>
      <c r="AH99" s="11"/>
      <c r="AI99" s="11"/>
      <c r="AJ99" s="11"/>
      <c r="AN99" s="36"/>
      <c r="AO99" s="148">
        <v>80</v>
      </c>
      <c r="AP99" s="148" t="s">
        <v>1621</v>
      </c>
      <c r="AQ99" s="148" t="s">
        <v>1995</v>
      </c>
      <c r="AR99" s="148" t="s">
        <v>2104</v>
      </c>
      <c r="AS99" s="166">
        <v>33</v>
      </c>
      <c r="AT99" s="145">
        <f t="shared" si="33"/>
        <v>1.0360742205896205E-3</v>
      </c>
      <c r="AU99" s="145">
        <f t="shared" si="39"/>
        <v>0.99243351857084527</v>
      </c>
      <c r="AV99" s="36"/>
      <c r="AW99" s="148">
        <v>80</v>
      </c>
      <c r="AX99" s="148" t="s">
        <v>1672</v>
      </c>
      <c r="AY99" s="148" t="s">
        <v>2116</v>
      </c>
      <c r="AZ99" s="148" t="s">
        <v>1689</v>
      </c>
      <c r="BA99" s="166">
        <v>89</v>
      </c>
      <c r="BB99" s="145">
        <f t="shared" si="34"/>
        <v>1.5985918022775442E-3</v>
      </c>
      <c r="BC99" s="145">
        <f t="shared" si="40"/>
        <v>0.96556741028128013</v>
      </c>
      <c r="BD99" s="54"/>
      <c r="BE99" s="148">
        <v>80</v>
      </c>
      <c r="BF99" s="148" t="s">
        <v>1733</v>
      </c>
      <c r="BG99" s="148" t="s">
        <v>1739</v>
      </c>
      <c r="BH99" s="148" t="s">
        <v>1789</v>
      </c>
      <c r="BI99" s="166">
        <v>116</v>
      </c>
      <c r="BJ99" s="145">
        <f t="shared" si="35"/>
        <v>1.1752190871789677E-3</v>
      </c>
      <c r="BK99" s="145">
        <f t="shared" si="41"/>
        <v>0.3609442277493542</v>
      </c>
      <c r="BL99" s="11"/>
      <c r="BM99" s="11"/>
      <c r="BN99" s="11"/>
      <c r="BO99" s="11"/>
      <c r="BP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</row>
    <row r="100" spans="1:83" ht="18.75" customHeight="1">
      <c r="A100" s="148">
        <v>81</v>
      </c>
      <c r="B100" s="148" t="s">
        <v>1468</v>
      </c>
      <c r="C100" s="148" t="s">
        <v>1473</v>
      </c>
      <c r="D100" s="148" t="s">
        <v>1553</v>
      </c>
      <c r="E100" s="167">
        <v>1252</v>
      </c>
      <c r="F100" s="153">
        <f t="shared" si="29"/>
        <v>1.9230769230769232E-3</v>
      </c>
      <c r="G100" s="153">
        <f t="shared" si="37"/>
        <v>0.69460248218235421</v>
      </c>
      <c r="H100" s="11"/>
      <c r="I100" s="148">
        <v>81</v>
      </c>
      <c r="J100" s="148" t="s">
        <v>1468</v>
      </c>
      <c r="K100" s="148" t="s">
        <v>2213</v>
      </c>
      <c r="L100" s="148" t="s">
        <v>1504</v>
      </c>
      <c r="M100" s="166">
        <v>241</v>
      </c>
      <c r="N100" s="145">
        <f t="shared" si="30"/>
        <v>8.4140993771471663E-4</v>
      </c>
      <c r="O100" s="145">
        <f t="shared" si="28"/>
        <v>0.97954431192916824</v>
      </c>
      <c r="P100" s="4"/>
      <c r="Q100" s="11"/>
      <c r="R100" s="11"/>
      <c r="S100" s="11"/>
      <c r="T100" s="11"/>
      <c r="X100" s="29"/>
      <c r="Y100" s="148">
        <v>81</v>
      </c>
      <c r="Z100" s="148" t="s">
        <v>1884</v>
      </c>
      <c r="AA100" s="148" t="s">
        <v>1892</v>
      </c>
      <c r="AB100" s="148" t="s">
        <v>2008</v>
      </c>
      <c r="AC100" s="166">
        <v>139</v>
      </c>
      <c r="AD100" s="145">
        <f t="shared" si="32"/>
        <v>1.9546355799924062E-3</v>
      </c>
      <c r="AE100" s="145">
        <f t="shared" si="38"/>
        <v>0.91250544907400877</v>
      </c>
      <c r="AF100" s="29"/>
      <c r="AG100" s="11"/>
      <c r="AH100" s="11"/>
      <c r="AI100" s="11"/>
      <c r="AJ100" s="11"/>
      <c r="AN100" s="36"/>
      <c r="AO100" s="148">
        <v>81</v>
      </c>
      <c r="AP100" s="148" t="s">
        <v>1621</v>
      </c>
      <c r="AQ100" s="148" t="s">
        <v>1622</v>
      </c>
      <c r="AR100" s="148" t="s">
        <v>1623</v>
      </c>
      <c r="AS100" s="166">
        <v>32</v>
      </c>
      <c r="AT100" s="145">
        <f t="shared" si="33"/>
        <v>1.0046780320869047E-3</v>
      </c>
      <c r="AU100" s="145">
        <f t="shared" si="39"/>
        <v>0.9934381966029322</v>
      </c>
      <c r="AV100" s="36"/>
      <c r="AW100" s="148">
        <v>81</v>
      </c>
      <c r="AX100" s="148" t="s">
        <v>1672</v>
      </c>
      <c r="AY100" s="148" t="s">
        <v>2116</v>
      </c>
      <c r="AZ100" s="148" t="s">
        <v>1725</v>
      </c>
      <c r="BA100" s="166">
        <v>79</v>
      </c>
      <c r="BB100" s="145">
        <f t="shared" si="34"/>
        <v>1.4189747458418652E-3</v>
      </c>
      <c r="BC100" s="145">
        <f t="shared" si="40"/>
        <v>0.96698638502712198</v>
      </c>
      <c r="BD100" s="54"/>
      <c r="BE100" s="148">
        <v>81</v>
      </c>
      <c r="BF100" s="148" t="s">
        <v>1733</v>
      </c>
      <c r="BG100" s="148" t="s">
        <v>1753</v>
      </c>
      <c r="BH100" s="148" t="s">
        <v>2306</v>
      </c>
      <c r="BI100" s="166">
        <v>215</v>
      </c>
      <c r="BJ100" s="145">
        <f t="shared" si="35"/>
        <v>2.1782077908920521E-3</v>
      </c>
      <c r="BK100" s="145">
        <f t="shared" si="41"/>
        <v>0.36312243554024626</v>
      </c>
      <c r="BL100" s="11"/>
      <c r="BM100" s="11"/>
      <c r="BN100" s="11"/>
      <c r="BO100" s="11"/>
      <c r="BP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</row>
    <row r="101" spans="1:83" ht="18.75" customHeight="1">
      <c r="A101" s="148">
        <v>82</v>
      </c>
      <c r="B101" s="148" t="s">
        <v>1468</v>
      </c>
      <c r="C101" s="148" t="s">
        <v>1473</v>
      </c>
      <c r="D101" s="148" t="s">
        <v>1522</v>
      </c>
      <c r="E101" s="167">
        <v>1229</v>
      </c>
      <c r="F101" s="153">
        <f t="shared" si="29"/>
        <v>1.8877488326370115E-3</v>
      </c>
      <c r="G101" s="153">
        <f t="shared" si="37"/>
        <v>0.69649023101499119</v>
      </c>
      <c r="H101" s="11"/>
      <c r="I101" s="148">
        <v>82</v>
      </c>
      <c r="J101" s="148" t="s">
        <v>1468</v>
      </c>
      <c r="K101" s="148" t="s">
        <v>1470</v>
      </c>
      <c r="L101" s="148" t="s">
        <v>1503</v>
      </c>
      <c r="M101" s="166">
        <v>234</v>
      </c>
      <c r="N101" s="145">
        <f t="shared" si="30"/>
        <v>8.1697064491802359E-4</v>
      </c>
      <c r="O101" s="145">
        <f t="shared" si="28"/>
        <v>0.98036128257408628</v>
      </c>
      <c r="P101" s="4"/>
      <c r="Q101" s="11"/>
      <c r="R101" s="11"/>
      <c r="S101" s="11"/>
      <c r="T101" s="11"/>
      <c r="X101" s="29"/>
      <c r="Y101" s="148">
        <v>82</v>
      </c>
      <c r="Z101" s="148" t="s">
        <v>1884</v>
      </c>
      <c r="AA101" s="148" t="s">
        <v>2288</v>
      </c>
      <c r="AB101" s="148" t="s">
        <v>2108</v>
      </c>
      <c r="AC101" s="166">
        <v>135</v>
      </c>
      <c r="AD101" s="145">
        <f t="shared" si="32"/>
        <v>1.8983870740933444E-3</v>
      </c>
      <c r="AE101" s="145">
        <f t="shared" si="38"/>
        <v>0.91440383614810217</v>
      </c>
      <c r="AF101" s="29"/>
      <c r="AG101" s="11"/>
      <c r="AH101" s="11"/>
      <c r="AI101" s="11"/>
      <c r="AJ101" s="11"/>
      <c r="AN101" s="36"/>
      <c r="AO101" s="148">
        <v>82</v>
      </c>
      <c r="AP101" s="148" t="s">
        <v>1621</v>
      </c>
      <c r="AQ101" s="148" t="s">
        <v>1624</v>
      </c>
      <c r="AR101" s="148" t="s">
        <v>1638</v>
      </c>
      <c r="AS101" s="166">
        <v>32</v>
      </c>
      <c r="AT101" s="145">
        <f t="shared" si="33"/>
        <v>1.0046780320869047E-3</v>
      </c>
      <c r="AU101" s="145">
        <f t="shared" si="39"/>
        <v>0.99444287463501913</v>
      </c>
      <c r="AV101" s="36"/>
      <c r="AW101" s="148">
        <v>82</v>
      </c>
      <c r="AX101" s="148" t="s">
        <v>1672</v>
      </c>
      <c r="AY101" s="148" t="s">
        <v>1681</v>
      </c>
      <c r="AZ101" s="148" t="s">
        <v>2134</v>
      </c>
      <c r="BA101" s="166">
        <v>77</v>
      </c>
      <c r="BB101" s="145">
        <f t="shared" si="34"/>
        <v>1.3830513345547293E-3</v>
      </c>
      <c r="BC101" s="145">
        <f t="shared" si="40"/>
        <v>0.96836943636167672</v>
      </c>
      <c r="BD101" s="54"/>
      <c r="BE101" s="148">
        <v>82</v>
      </c>
      <c r="BF101" s="148" t="s">
        <v>1733</v>
      </c>
      <c r="BG101" s="148" t="s">
        <v>1748</v>
      </c>
      <c r="BH101" s="148" t="s">
        <v>2129</v>
      </c>
      <c r="BI101" s="166">
        <v>369</v>
      </c>
      <c r="BJ101" s="145">
        <f t="shared" si="35"/>
        <v>3.7384124411124057E-3</v>
      </c>
      <c r="BK101" s="145">
        <f t="shared" si="41"/>
        <v>0.36686084798135865</v>
      </c>
      <c r="BL101" s="11"/>
      <c r="BM101" s="11"/>
      <c r="BN101" s="11"/>
      <c r="BO101" s="11"/>
      <c r="BP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</row>
    <row r="102" spans="1:83" ht="18.75" customHeight="1">
      <c r="A102" s="148">
        <v>83</v>
      </c>
      <c r="B102" s="148" t="s">
        <v>1733</v>
      </c>
      <c r="C102" s="148" t="s">
        <v>1753</v>
      </c>
      <c r="D102" s="148" t="s">
        <v>2176</v>
      </c>
      <c r="E102" s="167">
        <v>1224</v>
      </c>
      <c r="F102" s="153">
        <f t="shared" si="29"/>
        <v>1.8800688129761611E-3</v>
      </c>
      <c r="G102" s="153">
        <f t="shared" si="37"/>
        <v>0.69837029982796739</v>
      </c>
      <c r="H102" s="11"/>
      <c r="I102" s="148">
        <v>83</v>
      </c>
      <c r="J102" s="148" t="s">
        <v>1468</v>
      </c>
      <c r="K102" s="148" t="s">
        <v>1469</v>
      </c>
      <c r="L102" s="148" t="s">
        <v>1526</v>
      </c>
      <c r="M102" s="166">
        <v>215</v>
      </c>
      <c r="N102" s="145">
        <f t="shared" si="30"/>
        <v>7.5063542161271396E-4</v>
      </c>
      <c r="O102" s="145">
        <f t="shared" si="28"/>
        <v>0.98111191799569897</v>
      </c>
      <c r="P102" s="4"/>
      <c r="Q102" s="11"/>
      <c r="R102" s="11"/>
      <c r="S102" s="11"/>
      <c r="T102" s="11"/>
      <c r="X102" s="29"/>
      <c r="Y102" s="148">
        <v>83</v>
      </c>
      <c r="Z102" s="148" t="s">
        <v>1884</v>
      </c>
      <c r="AA102" s="148" t="s">
        <v>1892</v>
      </c>
      <c r="AB102" s="148" t="s">
        <v>1966</v>
      </c>
      <c r="AC102" s="166">
        <v>132</v>
      </c>
      <c r="AD102" s="145">
        <f t="shared" si="32"/>
        <v>1.8562006946690479E-3</v>
      </c>
      <c r="AE102" s="145">
        <f t="shared" si="38"/>
        <v>0.91626003684277124</v>
      </c>
      <c r="AF102" s="29"/>
      <c r="AG102" s="11"/>
      <c r="AH102" s="11"/>
      <c r="AI102" s="11"/>
      <c r="AJ102" s="11"/>
      <c r="AN102" s="36"/>
      <c r="AO102" s="148">
        <v>83</v>
      </c>
      <c r="AP102" s="148" t="s">
        <v>1621</v>
      </c>
      <c r="AQ102" s="148" t="s">
        <v>2275</v>
      </c>
      <c r="AR102" s="148" t="s">
        <v>1659</v>
      </c>
      <c r="AS102" s="166">
        <v>30</v>
      </c>
      <c r="AT102" s="145">
        <f t="shared" si="33"/>
        <v>9.4188565508147306E-4</v>
      </c>
      <c r="AU102" s="145">
        <f t="shared" si="39"/>
        <v>0.99538476029010059</v>
      </c>
      <c r="AV102" s="36"/>
      <c r="AW102" s="148">
        <v>83</v>
      </c>
      <c r="AX102" s="148" t="s">
        <v>1672</v>
      </c>
      <c r="AY102" s="148" t="s">
        <v>1675</v>
      </c>
      <c r="AZ102" s="148" t="s">
        <v>2114</v>
      </c>
      <c r="BA102" s="166">
        <v>75</v>
      </c>
      <c r="BB102" s="145">
        <f t="shared" si="34"/>
        <v>1.3471279232675935E-3</v>
      </c>
      <c r="BC102" s="145">
        <f t="shared" si="40"/>
        <v>0.96971656428494435</v>
      </c>
      <c r="BD102" s="54"/>
      <c r="BE102" s="148">
        <v>83</v>
      </c>
      <c r="BF102" s="148" t="s">
        <v>1733</v>
      </c>
      <c r="BG102" s="148" t="s">
        <v>2171</v>
      </c>
      <c r="BH102" s="148" t="s">
        <v>2130</v>
      </c>
      <c r="BI102" s="166">
        <v>551</v>
      </c>
      <c r="BJ102" s="145">
        <f t="shared" si="35"/>
        <v>5.5822906641000963E-3</v>
      </c>
      <c r="BK102" s="145">
        <f t="shared" si="41"/>
        <v>0.37244313864545875</v>
      </c>
      <c r="BL102" s="11"/>
      <c r="BM102" s="11"/>
      <c r="BN102" s="11"/>
      <c r="BO102" s="11"/>
      <c r="BP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</row>
    <row r="103" spans="1:83" ht="18.75" customHeight="1">
      <c r="A103" s="148">
        <v>84</v>
      </c>
      <c r="B103" s="148" t="s">
        <v>1468</v>
      </c>
      <c r="C103" s="148" t="s">
        <v>1475</v>
      </c>
      <c r="D103" s="148" t="s">
        <v>1531</v>
      </c>
      <c r="E103" s="167">
        <v>1217</v>
      </c>
      <c r="F103" s="153">
        <f t="shared" si="29"/>
        <v>1.8693167854509707E-3</v>
      </c>
      <c r="G103" s="153">
        <f t="shared" si="37"/>
        <v>0.70023961661341838</v>
      </c>
      <c r="H103" s="11"/>
      <c r="I103" s="148">
        <v>84</v>
      </c>
      <c r="J103" s="148" t="s">
        <v>1468</v>
      </c>
      <c r="K103" s="148" t="s">
        <v>1470</v>
      </c>
      <c r="L103" s="148" t="s">
        <v>1518</v>
      </c>
      <c r="M103" s="166">
        <v>194</v>
      </c>
      <c r="N103" s="145">
        <f t="shared" si="30"/>
        <v>6.7731754322263493E-4</v>
      </c>
      <c r="O103" s="145">
        <f t="shared" si="28"/>
        <v>0.98178923553892161</v>
      </c>
      <c r="P103" s="4"/>
      <c r="Q103" s="11"/>
      <c r="R103" s="11"/>
      <c r="S103" s="11"/>
      <c r="T103" s="11"/>
      <c r="X103" s="29"/>
      <c r="Y103" s="148">
        <v>84</v>
      </c>
      <c r="Z103" s="148" t="s">
        <v>1884</v>
      </c>
      <c r="AA103" s="148" t="s">
        <v>1889</v>
      </c>
      <c r="AB103" s="148" t="s">
        <v>1903</v>
      </c>
      <c r="AC103" s="166">
        <v>131</v>
      </c>
      <c r="AD103" s="145">
        <f t="shared" si="32"/>
        <v>1.8421385681942823E-3</v>
      </c>
      <c r="AE103" s="145">
        <f t="shared" si="38"/>
        <v>0.9181021754109655</v>
      </c>
      <c r="AF103" s="29"/>
      <c r="AG103" s="11"/>
      <c r="AH103" s="11"/>
      <c r="AI103" s="11"/>
      <c r="AJ103" s="11"/>
      <c r="AN103" s="36"/>
      <c r="AO103" s="148">
        <v>84</v>
      </c>
      <c r="AP103" s="148" t="s">
        <v>1621</v>
      </c>
      <c r="AQ103" s="148" t="s">
        <v>1624</v>
      </c>
      <c r="AR103" s="148" t="s">
        <v>1641</v>
      </c>
      <c r="AS103" s="166">
        <v>29</v>
      </c>
      <c r="AT103" s="145">
        <f t="shared" si="33"/>
        <v>9.104894665787573E-4</v>
      </c>
      <c r="AU103" s="145">
        <f t="shared" si="39"/>
        <v>0.99629524975667938</v>
      </c>
      <c r="AV103" s="36"/>
      <c r="AW103" s="148">
        <v>84</v>
      </c>
      <c r="AX103" s="148" t="s">
        <v>1672</v>
      </c>
      <c r="AY103" s="148" t="s">
        <v>2116</v>
      </c>
      <c r="AZ103" s="148" t="s">
        <v>2142</v>
      </c>
      <c r="BA103" s="166">
        <v>73</v>
      </c>
      <c r="BB103" s="145">
        <f t="shared" si="34"/>
        <v>1.3112045119804577E-3</v>
      </c>
      <c r="BC103" s="145">
        <f t="shared" si="40"/>
        <v>0.97102776879692476</v>
      </c>
      <c r="BD103" s="54"/>
      <c r="BE103" s="148">
        <v>84</v>
      </c>
      <c r="BF103" s="148" t="s">
        <v>1733</v>
      </c>
      <c r="BG103" s="148" t="s">
        <v>2171</v>
      </c>
      <c r="BH103" s="148" t="s">
        <v>2131</v>
      </c>
      <c r="BI103" s="167">
        <v>1171</v>
      </c>
      <c r="BJ103" s="145">
        <f t="shared" si="35"/>
        <v>1.186363406109113E-2</v>
      </c>
      <c r="BK103" s="145">
        <f t="shared" si="41"/>
        <v>0.38430677270654989</v>
      </c>
      <c r="BL103" s="11"/>
      <c r="BM103" s="11"/>
      <c r="BN103" s="11"/>
      <c r="BO103" s="11"/>
      <c r="BP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</row>
    <row r="104" spans="1:83" ht="18.75" customHeight="1">
      <c r="A104" s="148">
        <v>85</v>
      </c>
      <c r="B104" s="148" t="s">
        <v>1733</v>
      </c>
      <c r="C104" s="148" t="s">
        <v>1753</v>
      </c>
      <c r="D104" s="148" t="s">
        <v>1787</v>
      </c>
      <c r="E104" s="167">
        <v>1212</v>
      </c>
      <c r="F104" s="153">
        <f t="shared" si="29"/>
        <v>1.8616367657901204E-3</v>
      </c>
      <c r="G104" s="153">
        <f t="shared" si="37"/>
        <v>0.70210125337920848</v>
      </c>
      <c r="H104" s="11"/>
      <c r="I104" s="148">
        <v>85</v>
      </c>
      <c r="J104" s="148" t="s">
        <v>1468</v>
      </c>
      <c r="K104" s="148" t="s">
        <v>1470</v>
      </c>
      <c r="L104" s="148" t="s">
        <v>1492</v>
      </c>
      <c r="M104" s="166">
        <v>178</v>
      </c>
      <c r="N104" s="145">
        <f t="shared" si="30"/>
        <v>6.2145630254447953E-4</v>
      </c>
      <c r="O104" s="145">
        <f t="shared" si="28"/>
        <v>0.98241069184146612</v>
      </c>
      <c r="P104" s="4"/>
      <c r="Q104" s="11"/>
      <c r="R104" s="11"/>
      <c r="S104" s="11"/>
      <c r="T104" s="11"/>
      <c r="X104" s="29"/>
      <c r="Y104" s="148">
        <v>85</v>
      </c>
      <c r="Z104" s="148" t="s">
        <v>1884</v>
      </c>
      <c r="AA104" s="148" t="s">
        <v>2284</v>
      </c>
      <c r="AB104" s="148" t="s">
        <v>1932</v>
      </c>
      <c r="AC104" s="166">
        <v>128</v>
      </c>
      <c r="AD104" s="145">
        <f t="shared" si="32"/>
        <v>1.7999521887699858E-3</v>
      </c>
      <c r="AE104" s="145">
        <f t="shared" si="38"/>
        <v>0.91990212759973544</v>
      </c>
      <c r="AF104" s="29"/>
      <c r="AG104" s="11"/>
      <c r="AH104" s="11"/>
      <c r="AI104" s="11"/>
      <c r="AJ104" s="11"/>
      <c r="AN104" s="36"/>
      <c r="AO104" s="148">
        <v>85</v>
      </c>
      <c r="AP104" s="148" t="s">
        <v>1621</v>
      </c>
      <c r="AQ104" s="148" t="s">
        <v>2275</v>
      </c>
      <c r="AR104" s="148" t="s">
        <v>2266</v>
      </c>
      <c r="AS104" s="166">
        <v>27</v>
      </c>
      <c r="AT104" s="145">
        <f t="shared" si="33"/>
        <v>8.4769708957332577E-4</v>
      </c>
      <c r="AU104" s="145">
        <f t="shared" si="39"/>
        <v>0.99714294684625271</v>
      </c>
      <c r="AV104" s="36"/>
      <c r="AW104" s="148">
        <v>85</v>
      </c>
      <c r="AX104" s="148" t="s">
        <v>1672</v>
      </c>
      <c r="AY104" s="148" t="s">
        <v>2030</v>
      </c>
      <c r="AZ104" s="148" t="s">
        <v>2166</v>
      </c>
      <c r="BA104" s="166">
        <v>72</v>
      </c>
      <c r="BB104" s="145">
        <f t="shared" si="34"/>
        <v>1.2932428063368898E-3</v>
      </c>
      <c r="BC104" s="145">
        <f t="shared" si="40"/>
        <v>0.97232101160326168</v>
      </c>
      <c r="BD104" s="54"/>
      <c r="BE104" s="148">
        <v>85</v>
      </c>
      <c r="BF104" s="148" t="s">
        <v>1733</v>
      </c>
      <c r="BG104" s="148" t="s">
        <v>2175</v>
      </c>
      <c r="BH104" s="148" t="s">
        <v>1790</v>
      </c>
      <c r="BI104" s="166">
        <v>138</v>
      </c>
      <c r="BJ104" s="145">
        <f t="shared" si="35"/>
        <v>1.3981054657818753E-3</v>
      </c>
      <c r="BK104" s="145">
        <f t="shared" si="41"/>
        <v>0.38570487817233179</v>
      </c>
      <c r="BL104" s="11"/>
      <c r="BM104" s="11"/>
      <c r="BN104" s="11"/>
      <c r="BO104" s="11"/>
      <c r="BP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</row>
    <row r="105" spans="1:83" ht="18.75" customHeight="1">
      <c r="A105" s="148">
        <v>86</v>
      </c>
      <c r="B105" s="148" t="s">
        <v>1621</v>
      </c>
      <c r="C105" s="148" t="s">
        <v>1622</v>
      </c>
      <c r="D105" s="148" t="s">
        <v>1622</v>
      </c>
      <c r="E105" s="167">
        <v>1208</v>
      </c>
      <c r="F105" s="153">
        <f t="shared" si="29"/>
        <v>1.8554927500614401E-3</v>
      </c>
      <c r="G105" s="153">
        <f t="shared" si="37"/>
        <v>0.70395674612926995</v>
      </c>
      <c r="H105" s="11"/>
      <c r="I105" s="148">
        <v>86</v>
      </c>
      <c r="J105" s="148" t="s">
        <v>1468</v>
      </c>
      <c r="K105" s="148" t="s">
        <v>2037</v>
      </c>
      <c r="L105" s="148" t="s">
        <v>1513</v>
      </c>
      <c r="M105" s="166">
        <v>170</v>
      </c>
      <c r="N105" s="145">
        <f t="shared" si="30"/>
        <v>5.9352568220540178E-4</v>
      </c>
      <c r="O105" s="145">
        <f t="shared" si="28"/>
        <v>0.98300421752367151</v>
      </c>
      <c r="P105" s="4"/>
      <c r="Q105" s="11"/>
      <c r="R105" s="11"/>
      <c r="S105" s="11"/>
      <c r="T105" s="11"/>
      <c r="X105" s="29"/>
      <c r="Y105" s="148">
        <v>86</v>
      </c>
      <c r="Z105" s="148" t="s">
        <v>1884</v>
      </c>
      <c r="AA105" s="148" t="s">
        <v>2284</v>
      </c>
      <c r="AB105" s="148" t="s">
        <v>1991</v>
      </c>
      <c r="AC105" s="166">
        <v>122</v>
      </c>
      <c r="AD105" s="145">
        <f t="shared" si="32"/>
        <v>1.7155794299213928E-3</v>
      </c>
      <c r="AE105" s="145">
        <f t="shared" si="38"/>
        <v>0.92161770702965684</v>
      </c>
      <c r="AF105" s="29"/>
      <c r="AG105" s="11"/>
      <c r="AH105" s="11"/>
      <c r="AI105" s="11"/>
      <c r="AJ105" s="11"/>
      <c r="AN105" s="36"/>
      <c r="AO105" s="148">
        <v>86</v>
      </c>
      <c r="AP105" s="148" t="s">
        <v>1621</v>
      </c>
      <c r="AQ105" s="148" t="s">
        <v>1624</v>
      </c>
      <c r="AR105" s="148" t="s">
        <v>2098</v>
      </c>
      <c r="AS105" s="166">
        <v>26</v>
      </c>
      <c r="AT105" s="145">
        <f t="shared" si="33"/>
        <v>8.1630090107061E-4</v>
      </c>
      <c r="AU105" s="145">
        <f t="shared" si="39"/>
        <v>0.99795924774732336</v>
      </c>
      <c r="AV105" s="36"/>
      <c r="AW105" s="148">
        <v>86</v>
      </c>
      <c r="AX105" s="148" t="s">
        <v>1672</v>
      </c>
      <c r="AY105" s="148" t="s">
        <v>1675</v>
      </c>
      <c r="AZ105" s="148" t="s">
        <v>2155</v>
      </c>
      <c r="BA105" s="166">
        <v>72</v>
      </c>
      <c r="BB105" s="145">
        <f t="shared" si="34"/>
        <v>1.2932428063368898E-3</v>
      </c>
      <c r="BC105" s="145">
        <f t="shared" si="40"/>
        <v>0.97361425440959859</v>
      </c>
      <c r="BD105" s="54"/>
      <c r="BE105" s="148">
        <v>86</v>
      </c>
      <c r="BF105" s="148" t="s">
        <v>1733</v>
      </c>
      <c r="BG105" s="148" t="s">
        <v>1739</v>
      </c>
      <c r="BH105" s="148" t="s">
        <v>1791</v>
      </c>
      <c r="BI105" s="166">
        <v>149</v>
      </c>
      <c r="BJ105" s="145">
        <f t="shared" si="35"/>
        <v>1.509548655083329E-3</v>
      </c>
      <c r="BK105" s="145">
        <f t="shared" si="41"/>
        <v>0.38721442682741514</v>
      </c>
      <c r="BL105" s="11"/>
      <c r="BM105" s="11"/>
      <c r="BN105" s="11"/>
      <c r="BO105" s="11"/>
      <c r="BP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</row>
    <row r="106" spans="1:83" ht="18.75" customHeight="1">
      <c r="A106" s="148">
        <v>87</v>
      </c>
      <c r="B106" s="148" t="s">
        <v>1733</v>
      </c>
      <c r="C106" s="148" t="s">
        <v>2287</v>
      </c>
      <c r="D106" s="148" t="s">
        <v>1818</v>
      </c>
      <c r="E106" s="167">
        <v>1204</v>
      </c>
      <c r="F106" s="153">
        <f t="shared" si="29"/>
        <v>1.84934873433276E-3</v>
      </c>
      <c r="G106" s="153">
        <f t="shared" si="37"/>
        <v>0.70580609486360268</v>
      </c>
      <c r="H106" s="11"/>
      <c r="I106" s="148">
        <v>87</v>
      </c>
      <c r="J106" s="148" t="s">
        <v>1468</v>
      </c>
      <c r="K106" s="148" t="s">
        <v>2037</v>
      </c>
      <c r="L106" s="148" t="s">
        <v>1528</v>
      </c>
      <c r="M106" s="166">
        <v>165</v>
      </c>
      <c r="N106" s="145">
        <f t="shared" si="30"/>
        <v>5.7606904449347815E-4</v>
      </c>
      <c r="O106" s="145">
        <f t="shared" si="28"/>
        <v>0.98358028656816499</v>
      </c>
      <c r="P106" s="4"/>
      <c r="Q106" s="11"/>
      <c r="R106" s="11"/>
      <c r="S106" s="11"/>
      <c r="T106" s="11"/>
      <c r="X106" s="29"/>
      <c r="Y106" s="148">
        <v>87</v>
      </c>
      <c r="Z106" s="148" t="s">
        <v>1884</v>
      </c>
      <c r="AA106" s="148" t="s">
        <v>1892</v>
      </c>
      <c r="AB106" s="148" t="s">
        <v>1959</v>
      </c>
      <c r="AC106" s="166">
        <v>122</v>
      </c>
      <c r="AD106" s="145">
        <f t="shared" si="32"/>
        <v>1.7155794299213928E-3</v>
      </c>
      <c r="AE106" s="145">
        <f t="shared" si="38"/>
        <v>0.92333328645957824</v>
      </c>
      <c r="AF106" s="29"/>
      <c r="AG106" s="11"/>
      <c r="AH106" s="11"/>
      <c r="AI106" s="11"/>
      <c r="AJ106" s="11"/>
      <c r="AN106" s="36"/>
      <c r="AO106" s="148">
        <v>87</v>
      </c>
      <c r="AP106" s="148" t="s">
        <v>1621</v>
      </c>
      <c r="AQ106" s="148" t="s">
        <v>1624</v>
      </c>
      <c r="AR106" s="148" t="s">
        <v>1629</v>
      </c>
      <c r="AS106" s="166">
        <v>25</v>
      </c>
      <c r="AT106" s="145">
        <f t="shared" si="33"/>
        <v>7.8490471256789424E-4</v>
      </c>
      <c r="AU106" s="145">
        <f t="shared" si="39"/>
        <v>0.99874415245989123</v>
      </c>
      <c r="AV106" s="36"/>
      <c r="AW106" s="148">
        <v>87</v>
      </c>
      <c r="AX106" s="148" t="s">
        <v>1672</v>
      </c>
      <c r="AY106" s="148" t="s">
        <v>2116</v>
      </c>
      <c r="AZ106" s="148" t="s">
        <v>2149</v>
      </c>
      <c r="BA106" s="166">
        <v>71</v>
      </c>
      <c r="BB106" s="145">
        <f t="shared" si="34"/>
        <v>1.2752811006933218E-3</v>
      </c>
      <c r="BC106" s="145">
        <f t="shared" si="40"/>
        <v>0.97488953551029189</v>
      </c>
      <c r="BD106" s="54"/>
      <c r="BE106" s="148">
        <v>87</v>
      </c>
      <c r="BF106" s="148" t="s">
        <v>1733</v>
      </c>
      <c r="BG106" s="148" t="s">
        <v>2287</v>
      </c>
      <c r="BH106" s="148" t="s">
        <v>2277</v>
      </c>
      <c r="BI106" s="166">
        <v>63</v>
      </c>
      <c r="BJ106" s="145">
        <f t="shared" si="35"/>
        <v>6.3826553872650823E-4</v>
      </c>
      <c r="BK106" s="145">
        <f t="shared" si="41"/>
        <v>0.38785269236614167</v>
      </c>
      <c r="BL106" s="11"/>
      <c r="BM106" s="11"/>
      <c r="BN106" s="11"/>
      <c r="BO106" s="11"/>
      <c r="BP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</row>
    <row r="107" spans="1:83" ht="18.75" customHeight="1">
      <c r="A107" s="148">
        <v>88</v>
      </c>
      <c r="B107" s="148" t="s">
        <v>1558</v>
      </c>
      <c r="C107" s="148" t="s">
        <v>1557</v>
      </c>
      <c r="D107" s="148" t="s">
        <v>1557</v>
      </c>
      <c r="E107" s="167">
        <v>1197</v>
      </c>
      <c r="F107" s="153">
        <f t="shared" si="29"/>
        <v>1.8385967068075694E-3</v>
      </c>
      <c r="G107" s="153">
        <f t="shared" si="37"/>
        <v>0.70764469157041021</v>
      </c>
      <c r="H107" s="11"/>
      <c r="I107" s="148">
        <v>88</v>
      </c>
      <c r="J107" s="148" t="s">
        <v>1468</v>
      </c>
      <c r="K107" s="148" t="s">
        <v>1470</v>
      </c>
      <c r="L107" s="148" t="s">
        <v>2097</v>
      </c>
      <c r="M107" s="166">
        <v>164</v>
      </c>
      <c r="N107" s="145">
        <f t="shared" si="30"/>
        <v>5.7257771695109344E-4</v>
      </c>
      <c r="O107" s="145">
        <f t="shared" si="28"/>
        <v>0.98415286428511606</v>
      </c>
      <c r="P107" s="4"/>
      <c r="Q107" s="11"/>
      <c r="R107" s="11"/>
      <c r="S107" s="11"/>
      <c r="T107" s="11"/>
      <c r="X107" s="29"/>
      <c r="Y107" s="148">
        <v>88</v>
      </c>
      <c r="Z107" s="148" t="s">
        <v>1884</v>
      </c>
      <c r="AA107" s="148" t="s">
        <v>2117</v>
      </c>
      <c r="AB107" s="148" t="s">
        <v>2022</v>
      </c>
      <c r="AC107" s="166">
        <v>122</v>
      </c>
      <c r="AD107" s="145">
        <f t="shared" si="32"/>
        <v>1.7155794299213928E-3</v>
      </c>
      <c r="AE107" s="145">
        <f t="shared" si="38"/>
        <v>0.92504886588949964</v>
      </c>
      <c r="AF107" s="29"/>
      <c r="AG107" s="11"/>
      <c r="AH107" s="11"/>
      <c r="AI107" s="11"/>
      <c r="AJ107" s="11"/>
      <c r="AN107" s="36"/>
      <c r="AO107" s="148">
        <v>88</v>
      </c>
      <c r="AP107" s="148" t="s">
        <v>1621</v>
      </c>
      <c r="AQ107" s="148" t="s">
        <v>1624</v>
      </c>
      <c r="AR107" s="148" t="s">
        <v>2238</v>
      </c>
      <c r="AS107" s="166">
        <v>20</v>
      </c>
      <c r="AT107" s="145">
        <f t="shared" si="33"/>
        <v>6.2792377005431541E-4</v>
      </c>
      <c r="AU107" s="145">
        <f t="shared" si="39"/>
        <v>0.99937207622994551</v>
      </c>
      <c r="AV107" s="36"/>
      <c r="AW107" s="148">
        <v>88</v>
      </c>
      <c r="AX107" s="148" t="s">
        <v>1672</v>
      </c>
      <c r="AY107" s="148" t="s">
        <v>2030</v>
      </c>
      <c r="AZ107" s="148" t="s">
        <v>1683</v>
      </c>
      <c r="BA107" s="166">
        <v>69</v>
      </c>
      <c r="BB107" s="145">
        <f t="shared" si="34"/>
        <v>1.239357689406186E-3</v>
      </c>
      <c r="BC107" s="145">
        <f t="shared" si="40"/>
        <v>0.97612889319969809</v>
      </c>
      <c r="BD107" s="54"/>
      <c r="BE107" s="148">
        <v>88</v>
      </c>
      <c r="BF107" s="148" t="s">
        <v>1733</v>
      </c>
      <c r="BG107" s="148" t="s">
        <v>1755</v>
      </c>
      <c r="BH107" s="148" t="s">
        <v>1792</v>
      </c>
      <c r="BI107" s="166">
        <v>54</v>
      </c>
      <c r="BJ107" s="145">
        <f t="shared" si="35"/>
        <v>5.4708474747986423E-4</v>
      </c>
      <c r="BK107" s="145">
        <f t="shared" si="41"/>
        <v>0.38839977711362156</v>
      </c>
      <c r="BL107" s="11"/>
      <c r="BM107" s="11"/>
      <c r="BN107" s="11"/>
      <c r="BO107" s="11"/>
      <c r="BP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</row>
    <row r="108" spans="1:83" ht="18.75" customHeight="1">
      <c r="A108" s="148">
        <v>89</v>
      </c>
      <c r="B108" s="148" t="s">
        <v>1733</v>
      </c>
      <c r="C108" s="148" t="s">
        <v>1739</v>
      </c>
      <c r="D108" s="148" t="s">
        <v>1827</v>
      </c>
      <c r="E108" s="167">
        <v>1192</v>
      </c>
      <c r="F108" s="153">
        <f t="shared" si="29"/>
        <v>1.830916687146719E-3</v>
      </c>
      <c r="G108" s="153">
        <f t="shared" si="37"/>
        <v>0.70947560825755696</v>
      </c>
      <c r="H108" s="11"/>
      <c r="I108" s="148">
        <v>89</v>
      </c>
      <c r="J108" s="148" t="s">
        <v>1468</v>
      </c>
      <c r="K108" s="148" t="s">
        <v>1470</v>
      </c>
      <c r="L108" s="148" t="s">
        <v>1482</v>
      </c>
      <c r="M108" s="166">
        <v>160</v>
      </c>
      <c r="N108" s="145">
        <f t="shared" si="30"/>
        <v>5.5861240678155462E-4</v>
      </c>
      <c r="O108" s="145">
        <f t="shared" si="28"/>
        <v>0.98471147669189762</v>
      </c>
      <c r="P108" s="4"/>
      <c r="Q108" s="11"/>
      <c r="R108" s="11"/>
      <c r="S108" s="11"/>
      <c r="T108" s="11"/>
      <c r="X108" s="29"/>
      <c r="Y108" s="148">
        <v>89</v>
      </c>
      <c r="Z108" s="148" t="s">
        <v>1884</v>
      </c>
      <c r="AA108" s="148" t="s">
        <v>1994</v>
      </c>
      <c r="AB108" s="148" t="s">
        <v>2124</v>
      </c>
      <c r="AC108" s="166">
        <v>121</v>
      </c>
      <c r="AD108" s="145">
        <f t="shared" si="32"/>
        <v>1.7015173034466272E-3</v>
      </c>
      <c r="AE108" s="145">
        <f t="shared" si="38"/>
        <v>0.92675038319294623</v>
      </c>
      <c r="AF108" s="29"/>
      <c r="AG108" s="11"/>
      <c r="AH108" s="11"/>
      <c r="AI108" s="11"/>
      <c r="AJ108" s="11"/>
      <c r="AN108" s="36"/>
      <c r="AO108" s="148">
        <v>89</v>
      </c>
      <c r="AP108" s="148" t="s">
        <v>1621</v>
      </c>
      <c r="AQ108" s="148" t="s">
        <v>1624</v>
      </c>
      <c r="AR108" s="148" t="s">
        <v>2203</v>
      </c>
      <c r="AS108" s="166">
        <v>20</v>
      </c>
      <c r="AT108" s="145">
        <f t="shared" si="33"/>
        <v>6.2792377005431541E-4</v>
      </c>
      <c r="AU108" s="145">
        <f t="shared" si="39"/>
        <v>0.99999999999999978</v>
      </c>
      <c r="AV108" s="36"/>
      <c r="AW108" s="148">
        <v>89</v>
      </c>
      <c r="AX108" s="148" t="s">
        <v>1672</v>
      </c>
      <c r="AY108" s="148" t="s">
        <v>1675</v>
      </c>
      <c r="AZ108" s="148" t="s">
        <v>1706</v>
      </c>
      <c r="BA108" s="166">
        <v>69</v>
      </c>
      <c r="BB108" s="145">
        <f t="shared" si="34"/>
        <v>1.239357689406186E-3</v>
      </c>
      <c r="BC108" s="145">
        <f t="shared" si="40"/>
        <v>0.97736825088910428</v>
      </c>
      <c r="BD108" s="54"/>
      <c r="BE108" s="148">
        <v>89</v>
      </c>
      <c r="BF108" s="148" t="s">
        <v>1733</v>
      </c>
      <c r="BG108" s="148" t="s">
        <v>1739</v>
      </c>
      <c r="BH108" s="148" t="s">
        <v>1793</v>
      </c>
      <c r="BI108" s="166">
        <v>223</v>
      </c>
      <c r="BJ108" s="145">
        <f t="shared" si="35"/>
        <v>2.2592573831112911E-3</v>
      </c>
      <c r="BK108" s="145">
        <f t="shared" si="41"/>
        <v>0.39065903449673284</v>
      </c>
      <c r="BL108" s="11"/>
      <c r="BM108" s="11"/>
      <c r="BN108" s="11"/>
      <c r="BO108" s="11"/>
      <c r="BP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</row>
    <row r="109" spans="1:83" ht="18.75" customHeight="1">
      <c r="A109" s="148">
        <v>90</v>
      </c>
      <c r="B109" s="148" t="s">
        <v>1610</v>
      </c>
      <c r="C109" s="148" t="s">
        <v>1611</v>
      </c>
      <c r="D109" s="148" t="s">
        <v>2043</v>
      </c>
      <c r="E109" s="167">
        <v>1174</v>
      </c>
      <c r="F109" s="153">
        <f t="shared" si="29"/>
        <v>1.8032686163676579E-3</v>
      </c>
      <c r="G109" s="153">
        <f t="shared" si="37"/>
        <v>0.71127887687392466</v>
      </c>
      <c r="H109" s="11"/>
      <c r="I109" s="148">
        <v>90</v>
      </c>
      <c r="J109" s="148" t="s">
        <v>1468</v>
      </c>
      <c r="K109" s="148" t="s">
        <v>2272</v>
      </c>
      <c r="L109" s="148" t="s">
        <v>1547</v>
      </c>
      <c r="M109" s="166">
        <v>160</v>
      </c>
      <c r="N109" s="145">
        <f t="shared" si="30"/>
        <v>5.5861240678155462E-4</v>
      </c>
      <c r="O109" s="145">
        <f t="shared" si="28"/>
        <v>0.98527008909867919</v>
      </c>
      <c r="P109" s="4"/>
      <c r="Q109" s="11"/>
      <c r="R109" s="11"/>
      <c r="S109" s="11"/>
      <c r="T109" s="11"/>
      <c r="X109" s="29"/>
      <c r="Y109" s="148">
        <v>90</v>
      </c>
      <c r="Z109" s="148" t="s">
        <v>1884</v>
      </c>
      <c r="AA109" s="148" t="s">
        <v>2117</v>
      </c>
      <c r="AB109" s="148" t="s">
        <v>2033</v>
      </c>
      <c r="AC109" s="166">
        <v>119</v>
      </c>
      <c r="AD109" s="145">
        <f t="shared" si="32"/>
        <v>1.6733930504970961E-3</v>
      </c>
      <c r="AE109" s="145">
        <f t="shared" si="38"/>
        <v>0.9284237762434433</v>
      </c>
      <c r="AF109" s="29"/>
      <c r="AG109" s="11"/>
      <c r="AH109" s="11"/>
      <c r="AI109" s="11"/>
      <c r="AJ109" s="11"/>
      <c r="AN109" s="36"/>
      <c r="AO109" s="197" t="s">
        <v>912</v>
      </c>
      <c r="AP109" s="198"/>
      <c r="AQ109" s="198"/>
      <c r="AR109" s="199"/>
      <c r="AS109" s="150">
        <f>SUM(AS20:AS108)</f>
        <v>31851</v>
      </c>
      <c r="AT109" s="117">
        <f t="shared" ref="AT109" si="45">AS109/$AS$109</f>
        <v>1</v>
      </c>
      <c r="AU109" s="117"/>
      <c r="AV109" s="11"/>
      <c r="AW109" s="148">
        <v>90</v>
      </c>
      <c r="AX109" s="148" t="s">
        <v>1672</v>
      </c>
      <c r="AY109" s="148" t="s">
        <v>2030</v>
      </c>
      <c r="AZ109" s="148" t="s">
        <v>2138</v>
      </c>
      <c r="BA109" s="166">
        <v>69</v>
      </c>
      <c r="BB109" s="145">
        <f t="shared" si="34"/>
        <v>1.239357689406186E-3</v>
      </c>
      <c r="BC109" s="145">
        <f t="shared" si="40"/>
        <v>0.97860760857851048</v>
      </c>
      <c r="BD109" s="54"/>
      <c r="BE109" s="148">
        <v>90</v>
      </c>
      <c r="BF109" s="148" t="s">
        <v>1733</v>
      </c>
      <c r="BG109" s="148" t="s">
        <v>1755</v>
      </c>
      <c r="BH109" s="148" t="s">
        <v>1794</v>
      </c>
      <c r="BI109" s="166">
        <v>138</v>
      </c>
      <c r="BJ109" s="145">
        <f t="shared" si="35"/>
        <v>1.3981054657818753E-3</v>
      </c>
      <c r="BK109" s="145">
        <f t="shared" si="41"/>
        <v>0.39205713996251473</v>
      </c>
      <c r="BL109" s="11"/>
      <c r="BM109" s="11"/>
      <c r="BN109" s="11"/>
      <c r="BO109" s="11"/>
      <c r="BP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</row>
    <row r="110" spans="1:83" ht="18.75" customHeight="1">
      <c r="A110" s="148">
        <v>91</v>
      </c>
      <c r="B110" s="148" t="s">
        <v>1733</v>
      </c>
      <c r="C110" s="148" t="s">
        <v>2171</v>
      </c>
      <c r="D110" s="148" t="s">
        <v>2131</v>
      </c>
      <c r="E110" s="167">
        <v>1171</v>
      </c>
      <c r="F110" s="153">
        <f t="shared" si="29"/>
        <v>1.7986606045711478E-3</v>
      </c>
      <c r="G110" s="153">
        <f t="shared" si="37"/>
        <v>0.71307753747849578</v>
      </c>
      <c r="H110" s="11"/>
      <c r="I110" s="148">
        <v>91</v>
      </c>
      <c r="J110" s="148" t="s">
        <v>1468</v>
      </c>
      <c r="K110" s="148" t="s">
        <v>1470</v>
      </c>
      <c r="L110" s="148" t="s">
        <v>2011</v>
      </c>
      <c r="M110" s="166">
        <v>149</v>
      </c>
      <c r="N110" s="145">
        <f t="shared" si="30"/>
        <v>5.2020780381532275E-4</v>
      </c>
      <c r="O110" s="145">
        <f t="shared" si="28"/>
        <v>0.98579029690249453</v>
      </c>
      <c r="P110" s="4"/>
      <c r="Q110" s="11"/>
      <c r="R110" s="11"/>
      <c r="S110" s="11"/>
      <c r="T110" s="11"/>
      <c r="X110" s="29"/>
      <c r="Y110" s="148">
        <v>91</v>
      </c>
      <c r="Z110" s="148" t="s">
        <v>1884</v>
      </c>
      <c r="AA110" s="148" t="s">
        <v>1994</v>
      </c>
      <c r="AB110" s="148" t="s">
        <v>1920</v>
      </c>
      <c r="AC110" s="166">
        <v>118</v>
      </c>
      <c r="AD110" s="145">
        <f t="shared" si="32"/>
        <v>1.6593309240223307E-3</v>
      </c>
      <c r="AE110" s="145">
        <f t="shared" si="38"/>
        <v>0.93008310716746567</v>
      </c>
      <c r="AF110" s="29"/>
      <c r="AG110" s="11"/>
      <c r="AH110" s="11"/>
      <c r="AI110" s="11"/>
      <c r="AJ110" s="11"/>
      <c r="AN110" s="36"/>
      <c r="AO110" s="11"/>
      <c r="AP110" s="11"/>
      <c r="AQ110" s="11"/>
      <c r="AR110" s="11"/>
      <c r="AV110" s="11"/>
      <c r="AW110" s="148">
        <v>91</v>
      </c>
      <c r="AX110" s="148" t="s">
        <v>1672</v>
      </c>
      <c r="AY110" s="148" t="s">
        <v>2030</v>
      </c>
      <c r="AZ110" s="148" t="s">
        <v>2326</v>
      </c>
      <c r="BA110" s="166">
        <v>67</v>
      </c>
      <c r="BB110" s="145">
        <f t="shared" si="34"/>
        <v>1.2034342781190501E-3</v>
      </c>
      <c r="BC110" s="145">
        <f t="shared" si="40"/>
        <v>0.97981104285662957</v>
      </c>
      <c r="BD110" s="54"/>
      <c r="BE110" s="148">
        <v>91</v>
      </c>
      <c r="BF110" s="148" t="s">
        <v>1733</v>
      </c>
      <c r="BG110" s="148" t="s">
        <v>1748</v>
      </c>
      <c r="BH110" s="148" t="s">
        <v>2187</v>
      </c>
      <c r="BI110" s="166">
        <v>390</v>
      </c>
      <c r="BJ110" s="145">
        <f t="shared" si="35"/>
        <v>3.9511676206879084E-3</v>
      </c>
      <c r="BK110" s="145">
        <f t="shared" si="41"/>
        <v>0.39600830758320266</v>
      </c>
      <c r="BL110" s="11"/>
      <c r="BM110" s="11"/>
      <c r="BN110" s="11"/>
      <c r="BO110" s="11"/>
      <c r="BP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</row>
    <row r="111" spans="1:83" ht="18.75" customHeight="1">
      <c r="A111" s="148">
        <v>92</v>
      </c>
      <c r="B111" s="148" t="s">
        <v>1558</v>
      </c>
      <c r="C111" s="148" t="s">
        <v>1575</v>
      </c>
      <c r="D111" s="148" t="s">
        <v>1575</v>
      </c>
      <c r="E111" s="167">
        <v>1134</v>
      </c>
      <c r="F111" s="153">
        <f t="shared" si="29"/>
        <v>1.7418284590808553E-3</v>
      </c>
      <c r="G111" s="153">
        <f t="shared" si="37"/>
        <v>0.71481936593757667</v>
      </c>
      <c r="H111" s="11"/>
      <c r="I111" s="148">
        <v>92</v>
      </c>
      <c r="J111" s="148" t="s">
        <v>1468</v>
      </c>
      <c r="K111" s="148" t="s">
        <v>1469</v>
      </c>
      <c r="L111" s="148" t="s">
        <v>1533</v>
      </c>
      <c r="M111" s="166">
        <v>147</v>
      </c>
      <c r="N111" s="145">
        <f t="shared" si="30"/>
        <v>5.1322514873055334E-4</v>
      </c>
      <c r="O111" s="145">
        <f t="shared" si="28"/>
        <v>0.98630352205122507</v>
      </c>
      <c r="P111" s="4"/>
      <c r="Q111" s="11"/>
      <c r="R111" s="11"/>
      <c r="S111" s="11"/>
      <c r="T111" s="11"/>
      <c r="X111" s="29"/>
      <c r="Y111" s="148">
        <v>92</v>
      </c>
      <c r="Z111" s="148" t="s">
        <v>1884</v>
      </c>
      <c r="AA111" s="148" t="s">
        <v>1994</v>
      </c>
      <c r="AB111" s="148" t="s">
        <v>1970</v>
      </c>
      <c r="AC111" s="166">
        <v>118</v>
      </c>
      <c r="AD111" s="145">
        <f t="shared" si="32"/>
        <v>1.6593309240223307E-3</v>
      </c>
      <c r="AE111" s="145">
        <f t="shared" si="38"/>
        <v>0.93174243809148805</v>
      </c>
      <c r="AF111" s="29"/>
      <c r="AG111" s="11"/>
      <c r="AH111" s="11"/>
      <c r="AI111" s="11"/>
      <c r="AJ111" s="11"/>
      <c r="AN111" s="36"/>
      <c r="AO111" s="11"/>
      <c r="AP111" s="11"/>
      <c r="AQ111" s="11"/>
      <c r="AR111" s="11"/>
      <c r="AV111" s="11"/>
      <c r="AW111" s="148">
        <v>92</v>
      </c>
      <c r="AX111" s="148" t="s">
        <v>1672</v>
      </c>
      <c r="AY111" s="148" t="s">
        <v>1681</v>
      </c>
      <c r="AZ111" s="148" t="s">
        <v>2228</v>
      </c>
      <c r="BA111" s="166">
        <v>64</v>
      </c>
      <c r="BB111" s="145">
        <f t="shared" si="34"/>
        <v>1.1495491611883465E-3</v>
      </c>
      <c r="BC111" s="145">
        <f t="shared" si="40"/>
        <v>0.98096059201781793</v>
      </c>
      <c r="BD111" s="54"/>
      <c r="BE111" s="148">
        <v>92</v>
      </c>
      <c r="BF111" s="148" t="s">
        <v>1733</v>
      </c>
      <c r="BG111" s="148" t="s">
        <v>2287</v>
      </c>
      <c r="BH111" s="148" t="s">
        <v>1795</v>
      </c>
      <c r="BI111" s="166">
        <v>293</v>
      </c>
      <c r="BJ111" s="145">
        <f t="shared" si="35"/>
        <v>2.9684413150296339E-3</v>
      </c>
      <c r="BK111" s="145">
        <f t="shared" si="41"/>
        <v>0.39897674889823231</v>
      </c>
      <c r="BL111" s="11"/>
      <c r="BM111" s="11"/>
      <c r="BN111" s="11"/>
      <c r="BO111" s="11"/>
      <c r="BP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</row>
    <row r="112" spans="1:83" ht="18.75" customHeight="1">
      <c r="A112" s="148">
        <v>93</v>
      </c>
      <c r="B112" s="148" t="s">
        <v>1884</v>
      </c>
      <c r="C112" s="148" t="s">
        <v>2117</v>
      </c>
      <c r="D112" s="148" t="s">
        <v>1905</v>
      </c>
      <c r="E112" s="167">
        <v>1134</v>
      </c>
      <c r="F112" s="153">
        <f t="shared" si="29"/>
        <v>1.7418284590808553E-3</v>
      </c>
      <c r="G112" s="153">
        <f t="shared" si="37"/>
        <v>0.71656119439665755</v>
      </c>
      <c r="H112" s="11"/>
      <c r="I112" s="148">
        <v>93</v>
      </c>
      <c r="J112" s="148" t="s">
        <v>1468</v>
      </c>
      <c r="K112" s="148" t="s">
        <v>1475</v>
      </c>
      <c r="L112" s="148" t="s">
        <v>1523</v>
      </c>
      <c r="M112" s="166">
        <v>145</v>
      </c>
      <c r="N112" s="145">
        <f t="shared" si="30"/>
        <v>5.0624249364578382E-4</v>
      </c>
      <c r="O112" s="145">
        <f t="shared" si="28"/>
        <v>0.9868097645448709</v>
      </c>
      <c r="P112" s="4"/>
      <c r="Q112" s="11"/>
      <c r="R112" s="11"/>
      <c r="S112" s="11"/>
      <c r="T112" s="11"/>
      <c r="X112" s="29"/>
      <c r="Y112" s="148">
        <v>93</v>
      </c>
      <c r="Z112" s="148" t="s">
        <v>1884</v>
      </c>
      <c r="AA112" s="148" t="s">
        <v>1886</v>
      </c>
      <c r="AB112" s="148" t="s">
        <v>1885</v>
      </c>
      <c r="AC112" s="166">
        <v>117</v>
      </c>
      <c r="AD112" s="145">
        <f t="shared" si="32"/>
        <v>1.6452687975475652E-3</v>
      </c>
      <c r="AE112" s="145">
        <f t="shared" si="38"/>
        <v>0.93338770688903561</v>
      </c>
      <c r="AF112" s="29"/>
      <c r="AG112" s="11"/>
      <c r="AH112" s="11"/>
      <c r="AI112" s="11"/>
      <c r="AJ112" s="11"/>
      <c r="AN112" s="36"/>
      <c r="AO112" s="11"/>
      <c r="AP112" s="11"/>
      <c r="AQ112" s="11"/>
      <c r="AR112" s="11"/>
      <c r="AV112" s="11"/>
      <c r="AW112" s="148">
        <v>93</v>
      </c>
      <c r="AX112" s="148" t="s">
        <v>1672</v>
      </c>
      <c r="AY112" s="148" t="s">
        <v>1673</v>
      </c>
      <c r="AZ112" s="148" t="s">
        <v>2309</v>
      </c>
      <c r="BA112" s="166">
        <v>64</v>
      </c>
      <c r="BB112" s="145">
        <f t="shared" si="34"/>
        <v>1.1495491611883465E-3</v>
      </c>
      <c r="BC112" s="145">
        <f t="shared" si="40"/>
        <v>0.9821101411790063</v>
      </c>
      <c r="BD112" s="54"/>
      <c r="BE112" s="148">
        <v>93</v>
      </c>
      <c r="BF112" s="148" t="s">
        <v>1733</v>
      </c>
      <c r="BG112" s="148" t="s">
        <v>1755</v>
      </c>
      <c r="BH112" s="148" t="s">
        <v>2188</v>
      </c>
      <c r="BI112" s="166">
        <v>70</v>
      </c>
      <c r="BJ112" s="145">
        <f t="shared" si="35"/>
        <v>7.0918393191834257E-4</v>
      </c>
      <c r="BK112" s="145">
        <f t="shared" si="41"/>
        <v>0.39968593283015064</v>
      </c>
      <c r="BL112" s="11"/>
      <c r="BM112" s="11"/>
      <c r="BN112" s="11"/>
      <c r="BO112" s="11"/>
      <c r="BP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</row>
    <row r="113" spans="1:83" ht="18.75" customHeight="1">
      <c r="A113" s="148">
        <v>94</v>
      </c>
      <c r="B113" s="148" t="s">
        <v>1733</v>
      </c>
      <c r="C113" s="148" t="s">
        <v>1738</v>
      </c>
      <c r="D113" s="148" t="s">
        <v>1807</v>
      </c>
      <c r="E113" s="167">
        <v>1134</v>
      </c>
      <c r="F113" s="153">
        <f t="shared" si="29"/>
        <v>1.7418284590808553E-3</v>
      </c>
      <c r="G113" s="153">
        <f t="shared" si="37"/>
        <v>0.71830302285573844</v>
      </c>
      <c r="H113" s="11"/>
      <c r="I113" s="148">
        <v>94</v>
      </c>
      <c r="J113" s="148" t="s">
        <v>1468</v>
      </c>
      <c r="K113" s="148" t="s">
        <v>1469</v>
      </c>
      <c r="L113" s="148" t="s">
        <v>1505</v>
      </c>
      <c r="M113" s="166">
        <v>139</v>
      </c>
      <c r="N113" s="145">
        <f t="shared" si="30"/>
        <v>4.8529452839147559E-4</v>
      </c>
      <c r="O113" s="145">
        <f t="shared" si="28"/>
        <v>0.98729505907326243</v>
      </c>
      <c r="P113" s="4"/>
      <c r="Q113" s="11"/>
      <c r="R113" s="11"/>
      <c r="S113" s="11"/>
      <c r="T113" s="11"/>
      <c r="X113" s="29"/>
      <c r="Y113" s="148">
        <v>94</v>
      </c>
      <c r="Z113" s="148" t="s">
        <v>1884</v>
      </c>
      <c r="AA113" s="148" t="s">
        <v>2117</v>
      </c>
      <c r="AB113" s="148" t="s">
        <v>1941</v>
      </c>
      <c r="AC113" s="166">
        <v>117</v>
      </c>
      <c r="AD113" s="145">
        <f t="shared" si="32"/>
        <v>1.6452687975475652E-3</v>
      </c>
      <c r="AE113" s="145">
        <f t="shared" si="38"/>
        <v>0.93503297568658317</v>
      </c>
      <c r="AF113" s="29"/>
      <c r="AG113" s="11"/>
      <c r="AH113" s="11"/>
      <c r="AI113" s="11"/>
      <c r="AJ113" s="11"/>
      <c r="AN113" s="36"/>
      <c r="AO113" s="11"/>
      <c r="AP113" s="11"/>
      <c r="AQ113" s="11"/>
      <c r="AR113" s="11"/>
      <c r="AV113" s="11"/>
      <c r="AW113" s="148">
        <v>94</v>
      </c>
      <c r="AX113" s="148" t="s">
        <v>1672</v>
      </c>
      <c r="AY113" s="148" t="s">
        <v>1673</v>
      </c>
      <c r="AZ113" s="148" t="s">
        <v>1711</v>
      </c>
      <c r="BA113" s="166">
        <v>64</v>
      </c>
      <c r="BB113" s="145">
        <f t="shared" si="34"/>
        <v>1.1495491611883465E-3</v>
      </c>
      <c r="BC113" s="145">
        <f t="shared" si="40"/>
        <v>0.98325969034019467</v>
      </c>
      <c r="BD113" s="54"/>
      <c r="BE113" s="148">
        <v>94</v>
      </c>
      <c r="BF113" s="148" t="s">
        <v>1733</v>
      </c>
      <c r="BG113" s="148" t="s">
        <v>1753</v>
      </c>
      <c r="BH113" s="148" t="s">
        <v>2279</v>
      </c>
      <c r="BI113" s="166">
        <v>169</v>
      </c>
      <c r="BJ113" s="145">
        <f t="shared" si="35"/>
        <v>1.7121726356314269E-3</v>
      </c>
      <c r="BK113" s="145">
        <f t="shared" si="41"/>
        <v>0.40139810546578208</v>
      </c>
      <c r="BL113" s="11"/>
      <c r="BM113" s="11"/>
      <c r="BN113" s="11"/>
      <c r="BO113" s="11"/>
      <c r="BP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</row>
    <row r="114" spans="1:83" ht="18.75" customHeight="1">
      <c r="A114" s="148">
        <v>95</v>
      </c>
      <c r="B114" s="148" t="s">
        <v>1468</v>
      </c>
      <c r="C114" s="148" t="s">
        <v>1473</v>
      </c>
      <c r="D114" s="148" t="s">
        <v>1481</v>
      </c>
      <c r="E114" s="167">
        <v>1113</v>
      </c>
      <c r="F114" s="153">
        <f t="shared" si="29"/>
        <v>1.7095723765052839E-3</v>
      </c>
      <c r="G114" s="153">
        <f t="shared" si="37"/>
        <v>0.7200125952322437</v>
      </c>
      <c r="H114" s="11"/>
      <c r="I114" s="148">
        <v>95</v>
      </c>
      <c r="J114" s="148" t="s">
        <v>1468</v>
      </c>
      <c r="K114" s="148" t="s">
        <v>1475</v>
      </c>
      <c r="L114" s="148" t="s">
        <v>1474</v>
      </c>
      <c r="M114" s="166">
        <v>137</v>
      </c>
      <c r="N114" s="145">
        <f t="shared" si="30"/>
        <v>4.7831187330670612E-4</v>
      </c>
      <c r="O114" s="145">
        <f t="shared" si="28"/>
        <v>0.98777337094656914</v>
      </c>
      <c r="P114" s="4"/>
      <c r="Q114" s="11"/>
      <c r="R114" s="11"/>
      <c r="S114" s="11"/>
      <c r="T114" s="11"/>
      <c r="X114" s="29"/>
      <c r="Y114" s="148">
        <v>95</v>
      </c>
      <c r="Z114" s="148" t="s">
        <v>1884</v>
      </c>
      <c r="AA114" s="148" t="s">
        <v>1892</v>
      </c>
      <c r="AB114" s="148" t="s">
        <v>1909</v>
      </c>
      <c r="AC114" s="166">
        <v>114</v>
      </c>
      <c r="AD114" s="145">
        <f t="shared" si="32"/>
        <v>1.6030824181232687E-3</v>
      </c>
      <c r="AE114" s="145">
        <f t="shared" si="38"/>
        <v>0.9366360581047064</v>
      </c>
      <c r="AF114" s="29"/>
      <c r="AG114" s="11"/>
      <c r="AH114" s="11"/>
      <c r="AI114" s="11"/>
      <c r="AJ114" s="11"/>
      <c r="AN114" s="36"/>
      <c r="AO114" s="11"/>
      <c r="AP114" s="11"/>
      <c r="AQ114" s="11"/>
      <c r="AR114" s="11"/>
      <c r="AV114" s="11"/>
      <c r="AW114" s="148">
        <v>95</v>
      </c>
      <c r="AX114" s="148" t="s">
        <v>1672</v>
      </c>
      <c r="AY114" s="148" t="s">
        <v>2030</v>
      </c>
      <c r="AZ114" s="148" t="s">
        <v>2103</v>
      </c>
      <c r="BA114" s="166">
        <v>61</v>
      </c>
      <c r="BB114" s="145">
        <f t="shared" si="34"/>
        <v>1.0956640442576428E-3</v>
      </c>
      <c r="BC114" s="145">
        <f t="shared" si="40"/>
        <v>0.98435535438445232</v>
      </c>
      <c r="BD114" s="54"/>
      <c r="BE114" s="148">
        <v>95</v>
      </c>
      <c r="BF114" s="148" t="s">
        <v>1733</v>
      </c>
      <c r="BG114" s="148" t="s">
        <v>1997</v>
      </c>
      <c r="BH114" s="148" t="s">
        <v>1997</v>
      </c>
      <c r="BI114" s="167">
        <v>3706</v>
      </c>
      <c r="BJ114" s="145">
        <f t="shared" si="35"/>
        <v>3.7546223595562533E-2</v>
      </c>
      <c r="BK114" s="145">
        <f t="shared" si="41"/>
        <v>0.43894432906134462</v>
      </c>
      <c r="BL114" s="11"/>
      <c r="BM114" s="11"/>
      <c r="BN114" s="11"/>
      <c r="BO114" s="11"/>
      <c r="BP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</row>
    <row r="115" spans="1:83" ht="18.75" customHeight="1">
      <c r="A115" s="148">
        <v>96</v>
      </c>
      <c r="B115" s="148" t="s">
        <v>1468</v>
      </c>
      <c r="C115" s="148" t="s">
        <v>2213</v>
      </c>
      <c r="D115" s="148" t="s">
        <v>1478</v>
      </c>
      <c r="E115" s="167">
        <v>1110</v>
      </c>
      <c r="F115" s="153">
        <f t="shared" si="29"/>
        <v>1.7049643647087736E-3</v>
      </c>
      <c r="G115" s="153">
        <f t="shared" si="37"/>
        <v>0.7217175595969525</v>
      </c>
      <c r="H115" s="11"/>
      <c r="I115" s="148">
        <v>96</v>
      </c>
      <c r="J115" s="148" t="s">
        <v>1468</v>
      </c>
      <c r="K115" s="148" t="s">
        <v>2272</v>
      </c>
      <c r="L115" s="148" t="s">
        <v>1480</v>
      </c>
      <c r="M115" s="166">
        <v>137</v>
      </c>
      <c r="N115" s="145">
        <f t="shared" si="30"/>
        <v>4.7831187330670612E-4</v>
      </c>
      <c r="O115" s="145">
        <f t="shared" si="28"/>
        <v>0.98825168281987585</v>
      </c>
      <c r="P115" s="4"/>
      <c r="Q115" s="11"/>
      <c r="R115" s="11"/>
      <c r="S115" s="11"/>
      <c r="T115" s="11"/>
      <c r="X115" s="29"/>
      <c r="Y115" s="148">
        <v>96</v>
      </c>
      <c r="Z115" s="148" t="s">
        <v>1884</v>
      </c>
      <c r="AA115" s="148" t="s">
        <v>1889</v>
      </c>
      <c r="AB115" s="148" t="s">
        <v>1910</v>
      </c>
      <c r="AC115" s="166">
        <v>114</v>
      </c>
      <c r="AD115" s="145">
        <f t="shared" si="32"/>
        <v>1.6030824181232687E-3</v>
      </c>
      <c r="AE115" s="145">
        <f t="shared" si="38"/>
        <v>0.93823914052282964</v>
      </c>
      <c r="AF115" s="29"/>
      <c r="AG115" s="11"/>
      <c r="AH115" s="11"/>
      <c r="AI115" s="11"/>
      <c r="AJ115" s="11"/>
      <c r="AN115" s="36"/>
      <c r="AO115" s="11"/>
      <c r="AP115" s="11"/>
      <c r="AQ115" s="11"/>
      <c r="AR115" s="11"/>
      <c r="AV115" s="11"/>
      <c r="AW115" s="148">
        <v>96</v>
      </c>
      <c r="AX115" s="148" t="s">
        <v>1672</v>
      </c>
      <c r="AY115" s="148" t="s">
        <v>1673</v>
      </c>
      <c r="AZ115" s="148" t="s">
        <v>2137</v>
      </c>
      <c r="BA115" s="166">
        <v>60</v>
      </c>
      <c r="BB115" s="145">
        <f t="shared" si="34"/>
        <v>1.0777023386140748E-3</v>
      </c>
      <c r="BC115" s="145">
        <f t="shared" si="40"/>
        <v>0.98543305672306636</v>
      </c>
      <c r="BD115" s="54"/>
      <c r="BE115" s="148">
        <v>96</v>
      </c>
      <c r="BF115" s="148" t="s">
        <v>1733</v>
      </c>
      <c r="BG115" s="148" t="s">
        <v>2171</v>
      </c>
      <c r="BH115" s="148" t="s">
        <v>1796</v>
      </c>
      <c r="BI115" s="166">
        <v>195</v>
      </c>
      <c r="BJ115" s="145">
        <f t="shared" si="35"/>
        <v>1.9755838103439542E-3</v>
      </c>
      <c r="BK115" s="145">
        <f t="shared" si="41"/>
        <v>0.44091991287168858</v>
      </c>
      <c r="BL115" s="11"/>
      <c r="BM115" s="11"/>
      <c r="BN115" s="11"/>
      <c r="BO115" s="11"/>
      <c r="BP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</row>
    <row r="116" spans="1:83" ht="18.75" customHeight="1">
      <c r="A116" s="148">
        <v>97</v>
      </c>
      <c r="B116" s="148" t="s">
        <v>1884</v>
      </c>
      <c r="C116" s="148" t="s">
        <v>1892</v>
      </c>
      <c r="D116" s="148" t="s">
        <v>1967</v>
      </c>
      <c r="E116" s="167">
        <v>1062</v>
      </c>
      <c r="F116" s="153">
        <f t="shared" si="29"/>
        <v>1.6312361759646104E-3</v>
      </c>
      <c r="G116" s="153">
        <f t="shared" si="37"/>
        <v>0.72334879577291711</v>
      </c>
      <c r="H116" s="11"/>
      <c r="I116" s="148">
        <v>97</v>
      </c>
      <c r="J116" s="148" t="s">
        <v>1468</v>
      </c>
      <c r="K116" s="148" t="s">
        <v>1469</v>
      </c>
      <c r="L116" s="148" t="s">
        <v>2218</v>
      </c>
      <c r="M116" s="166">
        <v>132</v>
      </c>
      <c r="N116" s="145">
        <f t="shared" ref="N116:N147" si="46">M116/$M$163</f>
        <v>4.6085523559478254E-4</v>
      </c>
      <c r="O116" s="145">
        <f t="shared" si="28"/>
        <v>0.98871253805547066</v>
      </c>
      <c r="P116" s="4"/>
      <c r="Q116" s="11"/>
      <c r="R116" s="11"/>
      <c r="S116" s="11"/>
      <c r="T116" s="11"/>
      <c r="X116" s="29"/>
      <c r="Y116" s="148">
        <v>97</v>
      </c>
      <c r="Z116" s="148" t="s">
        <v>1884</v>
      </c>
      <c r="AA116" s="148" t="s">
        <v>1889</v>
      </c>
      <c r="AB116" s="148" t="s">
        <v>2282</v>
      </c>
      <c r="AC116" s="166">
        <v>111</v>
      </c>
      <c r="AD116" s="145">
        <f t="shared" ref="AD116:AD147" si="47">AC116/$AC$175</f>
        <v>1.560896038698972E-3</v>
      </c>
      <c r="AE116" s="145">
        <f t="shared" si="38"/>
        <v>0.93980003656152866</v>
      </c>
      <c r="AF116" s="29"/>
      <c r="AG116" s="11"/>
      <c r="AH116" s="11"/>
      <c r="AI116" s="11"/>
      <c r="AJ116" s="11"/>
      <c r="AN116" s="36"/>
      <c r="AO116" s="11"/>
      <c r="AP116" s="11"/>
      <c r="AQ116" s="11"/>
      <c r="AR116" s="11"/>
      <c r="AV116" s="11"/>
      <c r="AW116" s="148">
        <v>97</v>
      </c>
      <c r="AX116" s="148" t="s">
        <v>1672</v>
      </c>
      <c r="AY116" s="148" t="s">
        <v>1675</v>
      </c>
      <c r="AZ116" s="148" t="s">
        <v>2241</v>
      </c>
      <c r="BA116" s="166">
        <v>60</v>
      </c>
      <c r="BB116" s="145">
        <f t="shared" ref="BB116:BB133" si="48">BA116/$BA$134</f>
        <v>1.0777023386140748E-3</v>
      </c>
      <c r="BC116" s="145">
        <f t="shared" si="40"/>
        <v>0.9865107590616804</v>
      </c>
      <c r="BD116" s="54"/>
      <c r="BE116" s="148">
        <v>97</v>
      </c>
      <c r="BF116" s="148" t="s">
        <v>1733</v>
      </c>
      <c r="BG116" s="148" t="s">
        <v>2286</v>
      </c>
      <c r="BH116" s="148" t="s">
        <v>1797</v>
      </c>
      <c r="BI116" s="166">
        <v>611</v>
      </c>
      <c r="BJ116" s="145">
        <f t="shared" ref="BJ116:BJ147" si="49">BI116/$BI$208</f>
        <v>6.1901626057443895E-3</v>
      </c>
      <c r="BK116" s="145">
        <f t="shared" si="41"/>
        <v>0.44711007547743298</v>
      </c>
      <c r="BL116" s="11"/>
      <c r="BM116" s="11"/>
      <c r="BN116" s="11"/>
      <c r="BO116" s="11"/>
      <c r="BP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</row>
    <row r="117" spans="1:83" ht="18.75" customHeight="1">
      <c r="A117" s="148">
        <v>98</v>
      </c>
      <c r="B117" s="148" t="s">
        <v>1621</v>
      </c>
      <c r="C117" s="148" t="s">
        <v>1622</v>
      </c>
      <c r="D117" s="148" t="s">
        <v>1669</v>
      </c>
      <c r="E117" s="167">
        <v>1035</v>
      </c>
      <c r="F117" s="153">
        <f t="shared" si="29"/>
        <v>1.5897640697960186E-3</v>
      </c>
      <c r="G117" s="153">
        <f t="shared" si="37"/>
        <v>0.72493855984271316</v>
      </c>
      <c r="H117" s="11"/>
      <c r="I117" s="148">
        <v>98</v>
      </c>
      <c r="J117" s="148" t="s">
        <v>1468</v>
      </c>
      <c r="K117" s="148" t="s">
        <v>2213</v>
      </c>
      <c r="L117" s="148" t="s">
        <v>1524</v>
      </c>
      <c r="M117" s="166">
        <v>132</v>
      </c>
      <c r="N117" s="145">
        <f t="shared" si="46"/>
        <v>4.6085523559478254E-4</v>
      </c>
      <c r="O117" s="145">
        <f t="shared" si="28"/>
        <v>0.98917339329106546</v>
      </c>
      <c r="P117" s="4"/>
      <c r="Q117" s="11"/>
      <c r="R117" s="11"/>
      <c r="S117" s="11"/>
      <c r="T117" s="11"/>
      <c r="X117" s="29"/>
      <c r="Y117" s="148">
        <v>98</v>
      </c>
      <c r="Z117" s="148" t="s">
        <v>1884</v>
      </c>
      <c r="AA117" s="148" t="s">
        <v>1887</v>
      </c>
      <c r="AB117" s="148" t="s">
        <v>2261</v>
      </c>
      <c r="AC117" s="166">
        <v>108</v>
      </c>
      <c r="AD117" s="145">
        <f t="shared" si="47"/>
        <v>1.5187096592746755E-3</v>
      </c>
      <c r="AE117" s="145">
        <f t="shared" si="38"/>
        <v>0.94131874622080336</v>
      </c>
      <c r="AF117" s="29"/>
      <c r="AG117" s="11"/>
      <c r="AH117" s="11"/>
      <c r="AI117" s="11"/>
      <c r="AJ117" s="11"/>
      <c r="AN117" s="36"/>
      <c r="AO117" s="11"/>
      <c r="AP117" s="11"/>
      <c r="AQ117" s="11"/>
      <c r="AR117" s="11"/>
      <c r="AV117" s="11"/>
      <c r="AW117" s="148">
        <v>98</v>
      </c>
      <c r="AX117" s="148" t="s">
        <v>1672</v>
      </c>
      <c r="AY117" s="148" t="s">
        <v>1675</v>
      </c>
      <c r="AZ117" s="148" t="s">
        <v>1694</v>
      </c>
      <c r="BA117" s="166">
        <v>59</v>
      </c>
      <c r="BB117" s="145">
        <f t="shared" si="48"/>
        <v>1.0597406329705069E-3</v>
      </c>
      <c r="BC117" s="145">
        <f t="shared" si="40"/>
        <v>0.98757049969465094</v>
      </c>
      <c r="BD117" s="54"/>
      <c r="BE117" s="148">
        <v>98</v>
      </c>
      <c r="BF117" s="148" t="s">
        <v>1733</v>
      </c>
      <c r="BG117" s="148" t="s">
        <v>2286</v>
      </c>
      <c r="BH117" s="148" t="s">
        <v>1798</v>
      </c>
      <c r="BI117" s="166">
        <v>750</v>
      </c>
      <c r="BJ117" s="145">
        <f t="shared" si="49"/>
        <v>7.5983992705536702E-3</v>
      </c>
      <c r="BK117" s="145">
        <f t="shared" si="41"/>
        <v>0.45470847474798665</v>
      </c>
      <c r="BL117" s="11"/>
      <c r="BM117" s="11"/>
      <c r="BN117" s="11"/>
      <c r="BO117" s="11"/>
      <c r="BP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</row>
    <row r="118" spans="1:83" ht="18.75" customHeight="1">
      <c r="A118" s="148">
        <v>99</v>
      </c>
      <c r="B118" s="148" t="s">
        <v>1558</v>
      </c>
      <c r="C118" s="148" t="s">
        <v>2290</v>
      </c>
      <c r="D118" s="148" t="s">
        <v>2290</v>
      </c>
      <c r="E118" s="167">
        <v>1017</v>
      </c>
      <c r="F118" s="153">
        <f t="shared" si="29"/>
        <v>1.5621159990169575E-3</v>
      </c>
      <c r="G118" s="153">
        <f t="shared" si="37"/>
        <v>0.72650067584173017</v>
      </c>
      <c r="H118" s="11"/>
      <c r="I118" s="148">
        <v>99</v>
      </c>
      <c r="J118" s="148" t="s">
        <v>1468</v>
      </c>
      <c r="K118" s="148" t="s">
        <v>1475</v>
      </c>
      <c r="L118" s="148" t="s">
        <v>1496</v>
      </c>
      <c r="M118" s="166">
        <v>124</v>
      </c>
      <c r="N118" s="145">
        <f t="shared" si="46"/>
        <v>4.3292461525570484E-4</v>
      </c>
      <c r="O118" s="145">
        <f t="shared" si="28"/>
        <v>0.98960631790632114</v>
      </c>
      <c r="P118" s="4"/>
      <c r="Q118" s="11"/>
      <c r="R118" s="11"/>
      <c r="S118" s="11"/>
      <c r="T118" s="11"/>
      <c r="X118" s="29"/>
      <c r="Y118" s="148">
        <v>99</v>
      </c>
      <c r="Z118" s="148" t="s">
        <v>1884</v>
      </c>
      <c r="AA118" s="148" t="s">
        <v>1886</v>
      </c>
      <c r="AB118" s="148" t="s">
        <v>2262</v>
      </c>
      <c r="AC118" s="166">
        <v>107</v>
      </c>
      <c r="AD118" s="145">
        <f t="shared" si="47"/>
        <v>1.5046475327999101E-3</v>
      </c>
      <c r="AE118" s="145">
        <f t="shared" si="38"/>
        <v>0.94282339375360324</v>
      </c>
      <c r="AF118" s="29"/>
      <c r="AG118" s="11"/>
      <c r="AH118" s="11"/>
      <c r="AI118" s="11"/>
      <c r="AJ118" s="11"/>
      <c r="AN118" s="36"/>
      <c r="AO118" s="11"/>
      <c r="AP118" s="11"/>
      <c r="AQ118" s="11"/>
      <c r="AR118" s="11"/>
      <c r="AV118" s="11"/>
      <c r="AW118" s="148">
        <v>99</v>
      </c>
      <c r="AX118" s="148" t="s">
        <v>1672</v>
      </c>
      <c r="AY118" s="148" t="s">
        <v>1675</v>
      </c>
      <c r="AZ118" s="148" t="s">
        <v>1718</v>
      </c>
      <c r="BA118" s="166">
        <v>59</v>
      </c>
      <c r="BB118" s="145">
        <f t="shared" si="48"/>
        <v>1.0597406329705069E-3</v>
      </c>
      <c r="BC118" s="145">
        <f t="shared" si="40"/>
        <v>0.98863024032762148</v>
      </c>
      <c r="BD118" s="54"/>
      <c r="BE118" s="148">
        <v>99</v>
      </c>
      <c r="BF118" s="148" t="s">
        <v>1733</v>
      </c>
      <c r="BG118" s="148" t="s">
        <v>1734</v>
      </c>
      <c r="BH118" s="148" t="s">
        <v>1799</v>
      </c>
      <c r="BI118" s="166">
        <v>995</v>
      </c>
      <c r="BJ118" s="145">
        <f t="shared" si="49"/>
        <v>1.008054303226787E-2</v>
      </c>
      <c r="BK118" s="145">
        <f t="shared" si="41"/>
        <v>0.4647890177802545</v>
      </c>
      <c r="BL118" s="11"/>
      <c r="BM118" s="11"/>
      <c r="BN118" s="11"/>
      <c r="BO118" s="11"/>
      <c r="BP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</row>
    <row r="119" spans="1:83" ht="18.75" customHeight="1">
      <c r="A119" s="148">
        <v>100</v>
      </c>
      <c r="B119" s="148" t="s">
        <v>1672</v>
      </c>
      <c r="C119" s="148" t="s">
        <v>1673</v>
      </c>
      <c r="D119" s="148" t="s">
        <v>2202</v>
      </c>
      <c r="E119" s="167">
        <v>1002</v>
      </c>
      <c r="F119" s="153">
        <f t="shared" si="29"/>
        <v>1.5390759400344064E-3</v>
      </c>
      <c r="G119" s="153">
        <f t="shared" si="37"/>
        <v>0.72803975178176461</v>
      </c>
      <c r="H119" s="11"/>
      <c r="I119" s="148">
        <v>100</v>
      </c>
      <c r="J119" s="148" t="s">
        <v>1468</v>
      </c>
      <c r="K119" s="148" t="s">
        <v>1473</v>
      </c>
      <c r="L119" s="148" t="s">
        <v>1479</v>
      </c>
      <c r="M119" s="166">
        <v>123</v>
      </c>
      <c r="N119" s="145">
        <f t="shared" si="46"/>
        <v>4.2943328771332013E-4</v>
      </c>
      <c r="O119" s="145">
        <f t="shared" si="28"/>
        <v>0.99003575119403442</v>
      </c>
      <c r="P119" s="4"/>
      <c r="Q119" s="11"/>
      <c r="R119" s="11"/>
      <c r="S119" s="11"/>
      <c r="T119" s="11"/>
      <c r="X119" s="29"/>
      <c r="Y119" s="148">
        <v>100</v>
      </c>
      <c r="Z119" s="148" t="s">
        <v>1884</v>
      </c>
      <c r="AA119" s="148" t="s">
        <v>1892</v>
      </c>
      <c r="AB119" s="148" t="s">
        <v>2083</v>
      </c>
      <c r="AC119" s="166">
        <v>107</v>
      </c>
      <c r="AD119" s="145">
        <f t="shared" si="47"/>
        <v>1.5046475327999101E-3</v>
      </c>
      <c r="AE119" s="145">
        <f t="shared" si="38"/>
        <v>0.94432804128640313</v>
      </c>
      <c r="AF119" s="29"/>
      <c r="AG119" s="11"/>
      <c r="AH119" s="11"/>
      <c r="AI119" s="11"/>
      <c r="AJ119" s="11"/>
      <c r="AN119" s="36"/>
      <c r="AO119" s="11"/>
      <c r="AP119" s="11"/>
      <c r="AQ119" s="11"/>
      <c r="AR119" s="11"/>
      <c r="AV119" s="11"/>
      <c r="AW119" s="148">
        <v>100</v>
      </c>
      <c r="AX119" s="148" t="s">
        <v>1672</v>
      </c>
      <c r="AY119" s="148" t="s">
        <v>2030</v>
      </c>
      <c r="AZ119" s="148" t="s">
        <v>1716</v>
      </c>
      <c r="BA119" s="166">
        <v>54</v>
      </c>
      <c r="BB119" s="145">
        <f t="shared" si="48"/>
        <v>9.6993210475266732E-4</v>
      </c>
      <c r="BC119" s="145">
        <f t="shared" si="40"/>
        <v>0.98960017243237419</v>
      </c>
      <c r="BD119" s="54"/>
      <c r="BE119" s="148">
        <v>100</v>
      </c>
      <c r="BF119" s="148" t="s">
        <v>1733</v>
      </c>
      <c r="BG119" s="148" t="s">
        <v>1753</v>
      </c>
      <c r="BH119" s="148" t="s">
        <v>1800</v>
      </c>
      <c r="BI119" s="166">
        <v>292</v>
      </c>
      <c r="BJ119" s="145">
        <f t="shared" si="49"/>
        <v>2.9583101160022287E-3</v>
      </c>
      <c r="BK119" s="145">
        <f t="shared" si="41"/>
        <v>0.46774732789625673</v>
      </c>
      <c r="BL119" s="18"/>
      <c r="BM119" s="22"/>
      <c r="BN119" s="22"/>
      <c r="BO119" s="11"/>
      <c r="BP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</row>
    <row r="120" spans="1:83" ht="18.75" customHeight="1">
      <c r="A120" s="148">
        <v>101</v>
      </c>
      <c r="B120" s="148" t="s">
        <v>1733</v>
      </c>
      <c r="C120" s="148" t="s">
        <v>1734</v>
      </c>
      <c r="D120" s="148" t="s">
        <v>1799</v>
      </c>
      <c r="E120" s="166">
        <v>995</v>
      </c>
      <c r="F120" s="153">
        <f t="shared" si="29"/>
        <v>1.528323912509216E-3</v>
      </c>
      <c r="G120" s="153">
        <f t="shared" si="37"/>
        <v>0.72956807569427384</v>
      </c>
      <c r="H120" s="11"/>
      <c r="I120" s="148">
        <v>101</v>
      </c>
      <c r="J120" s="148" t="s">
        <v>1468</v>
      </c>
      <c r="K120" s="148" t="s">
        <v>1475</v>
      </c>
      <c r="L120" s="148" t="s">
        <v>1495</v>
      </c>
      <c r="M120" s="166">
        <v>122</v>
      </c>
      <c r="N120" s="145">
        <f t="shared" si="46"/>
        <v>4.2594196017093537E-4</v>
      </c>
      <c r="O120" s="145">
        <f t="shared" si="28"/>
        <v>0.9904616931542054</v>
      </c>
      <c r="P120" s="4"/>
      <c r="Q120" s="11"/>
      <c r="R120" s="11"/>
      <c r="S120" s="11"/>
      <c r="T120" s="11"/>
      <c r="X120" s="29"/>
      <c r="Y120" s="148">
        <v>101</v>
      </c>
      <c r="Z120" s="148" t="s">
        <v>1884</v>
      </c>
      <c r="AA120" s="148" t="s">
        <v>2117</v>
      </c>
      <c r="AB120" s="148" t="s">
        <v>1915</v>
      </c>
      <c r="AC120" s="166">
        <v>106</v>
      </c>
      <c r="AD120" s="145">
        <f t="shared" si="47"/>
        <v>1.4905854063251445E-3</v>
      </c>
      <c r="AE120" s="145">
        <f t="shared" si="38"/>
        <v>0.94581862669272831</v>
      </c>
      <c r="AF120" s="29"/>
      <c r="AG120" s="11"/>
      <c r="AH120" s="11"/>
      <c r="AI120" s="11"/>
      <c r="AJ120" s="11"/>
      <c r="AN120" s="36"/>
      <c r="AO120" s="11"/>
      <c r="AP120" s="11"/>
      <c r="AQ120" s="11"/>
      <c r="AR120" s="11"/>
      <c r="AV120" s="11"/>
      <c r="AW120" s="148">
        <v>101</v>
      </c>
      <c r="AX120" s="148" t="s">
        <v>1672</v>
      </c>
      <c r="AY120" s="148" t="s">
        <v>1675</v>
      </c>
      <c r="AZ120" s="148" t="s">
        <v>1709</v>
      </c>
      <c r="BA120" s="166">
        <v>51</v>
      </c>
      <c r="BB120" s="145">
        <f t="shared" si="48"/>
        <v>9.1604698782196355E-4</v>
      </c>
      <c r="BC120" s="145">
        <f t="shared" si="40"/>
        <v>0.99051621942019619</v>
      </c>
      <c r="BD120" s="54"/>
      <c r="BE120" s="148">
        <v>101</v>
      </c>
      <c r="BF120" s="148" t="s">
        <v>1733</v>
      </c>
      <c r="BG120" s="148" t="s">
        <v>1739</v>
      </c>
      <c r="BH120" s="148" t="s">
        <v>2280</v>
      </c>
      <c r="BI120" s="166">
        <v>326</v>
      </c>
      <c r="BJ120" s="145">
        <f t="shared" si="49"/>
        <v>3.302770882933995E-3</v>
      </c>
      <c r="BK120" s="145">
        <f t="shared" si="41"/>
        <v>0.47105009877919074</v>
      </c>
      <c r="BL120" s="18"/>
      <c r="BM120" s="21"/>
      <c r="BN120" s="20"/>
      <c r="BO120" s="22"/>
      <c r="BP120" s="22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</row>
    <row r="121" spans="1:83" ht="18.75" customHeight="1">
      <c r="A121" s="148">
        <v>102</v>
      </c>
      <c r="B121" s="148" t="s">
        <v>1468</v>
      </c>
      <c r="C121" s="148" t="s">
        <v>1475</v>
      </c>
      <c r="D121" s="148" t="s">
        <v>1506</v>
      </c>
      <c r="E121" s="166">
        <v>994</v>
      </c>
      <c r="F121" s="153">
        <f t="shared" si="29"/>
        <v>1.526787908577046E-3</v>
      </c>
      <c r="G121" s="153">
        <f t="shared" si="37"/>
        <v>0.73109486360285092</v>
      </c>
      <c r="H121" s="11"/>
      <c r="I121" s="148">
        <v>102</v>
      </c>
      <c r="J121" s="148" t="s">
        <v>1468</v>
      </c>
      <c r="K121" s="148" t="s">
        <v>2213</v>
      </c>
      <c r="L121" s="148" t="s">
        <v>2077</v>
      </c>
      <c r="M121" s="166">
        <v>120</v>
      </c>
      <c r="N121" s="145">
        <f t="shared" si="46"/>
        <v>4.1895930508616596E-4</v>
      </c>
      <c r="O121" s="145">
        <f t="shared" si="28"/>
        <v>0.99088065245929158</v>
      </c>
      <c r="P121" s="4"/>
      <c r="Q121" s="11"/>
      <c r="R121" s="11"/>
      <c r="S121" s="11"/>
      <c r="T121" s="11"/>
      <c r="X121" s="29"/>
      <c r="Y121" s="148">
        <v>102</v>
      </c>
      <c r="Z121" s="148" t="s">
        <v>1884</v>
      </c>
      <c r="AA121" s="148" t="s">
        <v>1887</v>
      </c>
      <c r="AB121" s="148" t="s">
        <v>1894</v>
      </c>
      <c r="AC121" s="166">
        <v>105</v>
      </c>
      <c r="AD121" s="145">
        <f t="shared" si="47"/>
        <v>1.476523279850379E-3</v>
      </c>
      <c r="AE121" s="145">
        <f t="shared" si="38"/>
        <v>0.94729514997257869</v>
      </c>
      <c r="AF121" s="29"/>
      <c r="AG121" s="11"/>
      <c r="AH121" s="11"/>
      <c r="AI121" s="11"/>
      <c r="AJ121" s="11"/>
      <c r="AN121" s="36"/>
      <c r="AO121" s="11"/>
      <c r="AP121" s="11"/>
      <c r="AQ121" s="11"/>
      <c r="AR121" s="11"/>
      <c r="AV121" s="11"/>
      <c r="AW121" s="148">
        <v>102</v>
      </c>
      <c r="AX121" s="148" t="s">
        <v>1672</v>
      </c>
      <c r="AY121" s="148" t="s">
        <v>1675</v>
      </c>
      <c r="AZ121" s="148" t="s">
        <v>2058</v>
      </c>
      <c r="BA121" s="166">
        <v>50</v>
      </c>
      <c r="BB121" s="145">
        <f t="shared" si="48"/>
        <v>8.9808528217839563E-4</v>
      </c>
      <c r="BC121" s="145">
        <f t="shared" si="40"/>
        <v>0.99141430470237457</v>
      </c>
      <c r="BD121" s="114"/>
      <c r="BE121" s="148">
        <v>102</v>
      </c>
      <c r="BF121" s="148" t="s">
        <v>1733</v>
      </c>
      <c r="BG121" s="148" t="s">
        <v>1755</v>
      </c>
      <c r="BH121" s="148" t="s">
        <v>1801</v>
      </c>
      <c r="BI121" s="166">
        <v>204</v>
      </c>
      <c r="BJ121" s="145">
        <f t="shared" si="49"/>
        <v>2.0667646015905981E-3</v>
      </c>
      <c r="BK121" s="145">
        <f t="shared" si="41"/>
        <v>0.47311686338078135</v>
      </c>
      <c r="BL121" s="18"/>
      <c r="BM121" s="34"/>
      <c r="BN121" s="19"/>
      <c r="BO121" s="23"/>
      <c r="BP121" s="16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</row>
    <row r="122" spans="1:83" ht="18.75" customHeight="1">
      <c r="A122" s="148">
        <v>103</v>
      </c>
      <c r="B122" s="148" t="s">
        <v>1621</v>
      </c>
      <c r="C122" s="148" t="s">
        <v>1995</v>
      </c>
      <c r="D122" s="148" t="s">
        <v>1995</v>
      </c>
      <c r="E122" s="166">
        <v>989</v>
      </c>
      <c r="F122" s="153">
        <f t="shared" si="29"/>
        <v>1.5191078889161957E-3</v>
      </c>
      <c r="G122" s="153">
        <f t="shared" si="37"/>
        <v>0.7326139714917671</v>
      </c>
      <c r="H122" s="11"/>
      <c r="I122" s="148">
        <v>103</v>
      </c>
      <c r="J122" s="148" t="s">
        <v>1468</v>
      </c>
      <c r="K122" s="148" t="s">
        <v>2037</v>
      </c>
      <c r="L122" s="148" t="s">
        <v>2021</v>
      </c>
      <c r="M122" s="166">
        <v>116</v>
      </c>
      <c r="N122" s="145">
        <f t="shared" si="46"/>
        <v>4.0499399491662709E-4</v>
      </c>
      <c r="O122" s="145">
        <f t="shared" si="28"/>
        <v>0.99128564645420825</v>
      </c>
      <c r="P122" s="4"/>
      <c r="Q122" s="11"/>
      <c r="R122" s="11"/>
      <c r="S122" s="11"/>
      <c r="T122" s="11"/>
      <c r="X122" s="29"/>
      <c r="Y122" s="148">
        <v>103</v>
      </c>
      <c r="Z122" s="148" t="s">
        <v>1884</v>
      </c>
      <c r="AA122" s="148" t="s">
        <v>1886</v>
      </c>
      <c r="AB122" s="148" t="s">
        <v>1896</v>
      </c>
      <c r="AC122" s="166">
        <v>104</v>
      </c>
      <c r="AD122" s="145">
        <f t="shared" si="47"/>
        <v>1.4624611533756134E-3</v>
      </c>
      <c r="AE122" s="145">
        <f t="shared" si="38"/>
        <v>0.94875761112595425</v>
      </c>
      <c r="AF122" s="29"/>
      <c r="AG122" s="11"/>
      <c r="AH122" s="11"/>
      <c r="AI122" s="11"/>
      <c r="AJ122" s="11"/>
      <c r="AN122" s="36"/>
      <c r="AO122" s="11"/>
      <c r="AP122" s="11"/>
      <c r="AQ122" s="11"/>
      <c r="AR122" s="11"/>
      <c r="AV122" s="11"/>
      <c r="AW122" s="148">
        <v>103</v>
      </c>
      <c r="AX122" s="148" t="s">
        <v>1672</v>
      </c>
      <c r="AY122" s="148" t="s">
        <v>1675</v>
      </c>
      <c r="AZ122" s="148" t="s">
        <v>2152</v>
      </c>
      <c r="BA122" s="166">
        <v>50</v>
      </c>
      <c r="BB122" s="145">
        <f t="shared" si="48"/>
        <v>8.9808528217839563E-4</v>
      </c>
      <c r="BC122" s="145">
        <f t="shared" si="40"/>
        <v>0.99231238998455296</v>
      </c>
      <c r="BD122" s="54"/>
      <c r="BE122" s="148">
        <v>103</v>
      </c>
      <c r="BF122" s="148" t="s">
        <v>1733</v>
      </c>
      <c r="BG122" s="148" t="s">
        <v>1755</v>
      </c>
      <c r="BH122" s="148" t="s">
        <v>1802</v>
      </c>
      <c r="BI122" s="166">
        <v>99</v>
      </c>
      <c r="BJ122" s="145">
        <f t="shared" si="49"/>
        <v>1.0029887037130843E-3</v>
      </c>
      <c r="BK122" s="145">
        <f t="shared" si="41"/>
        <v>0.47411985208449442</v>
      </c>
      <c r="BL122" s="11"/>
      <c r="BM122" s="11"/>
      <c r="BN122" s="11"/>
      <c r="BO122" s="11"/>
      <c r="BP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</row>
    <row r="123" spans="1:83" ht="18.75" customHeight="1">
      <c r="A123" s="148">
        <v>104</v>
      </c>
      <c r="B123" s="148" t="s">
        <v>1468</v>
      </c>
      <c r="C123" s="148" t="s">
        <v>2213</v>
      </c>
      <c r="D123" s="148" t="s">
        <v>1516</v>
      </c>
      <c r="E123" s="166">
        <v>967</v>
      </c>
      <c r="F123" s="153">
        <f t="shared" si="29"/>
        <v>1.4853158024084542E-3</v>
      </c>
      <c r="G123" s="153">
        <f t="shared" si="37"/>
        <v>0.73409928729417551</v>
      </c>
      <c r="H123" s="11"/>
      <c r="I123" s="148">
        <v>104</v>
      </c>
      <c r="J123" s="148" t="s">
        <v>1468</v>
      </c>
      <c r="K123" s="148" t="s">
        <v>1470</v>
      </c>
      <c r="L123" s="148" t="s">
        <v>1536</v>
      </c>
      <c r="M123" s="166">
        <v>112</v>
      </c>
      <c r="N123" s="145">
        <f t="shared" si="46"/>
        <v>3.9102868474708821E-4</v>
      </c>
      <c r="O123" s="145">
        <f t="shared" si="28"/>
        <v>0.9916766751389553</v>
      </c>
      <c r="P123" s="4"/>
      <c r="Q123" s="11"/>
      <c r="R123" s="11"/>
      <c r="S123" s="11"/>
      <c r="T123" s="11"/>
      <c r="X123" s="29"/>
      <c r="Y123" s="148">
        <v>104</v>
      </c>
      <c r="Z123" s="148" t="s">
        <v>1884</v>
      </c>
      <c r="AA123" s="148" t="s">
        <v>2288</v>
      </c>
      <c r="AB123" s="148" t="s">
        <v>2068</v>
      </c>
      <c r="AC123" s="166">
        <v>103</v>
      </c>
      <c r="AD123" s="145">
        <f t="shared" si="47"/>
        <v>1.448399026900848E-3</v>
      </c>
      <c r="AE123" s="145">
        <f t="shared" si="38"/>
        <v>0.95020601015285511</v>
      </c>
      <c r="AF123" s="29"/>
      <c r="AG123" s="11"/>
      <c r="AH123" s="11"/>
      <c r="AI123" s="11"/>
      <c r="AJ123" s="11"/>
      <c r="AN123" s="36"/>
      <c r="AO123" s="11"/>
      <c r="AP123" s="11"/>
      <c r="AQ123" s="11"/>
      <c r="AR123" s="11"/>
      <c r="AV123" s="11"/>
      <c r="AW123" s="148">
        <v>104</v>
      </c>
      <c r="AX123" s="148" t="s">
        <v>1672</v>
      </c>
      <c r="AY123" s="148" t="s">
        <v>2116</v>
      </c>
      <c r="AZ123" s="148" t="s">
        <v>1727</v>
      </c>
      <c r="BA123" s="166">
        <v>50</v>
      </c>
      <c r="BB123" s="145">
        <f t="shared" si="48"/>
        <v>8.9808528217839563E-4</v>
      </c>
      <c r="BC123" s="145">
        <f t="shared" si="40"/>
        <v>0.99321047526673134</v>
      </c>
      <c r="BD123" s="54"/>
      <c r="BE123" s="148">
        <v>104</v>
      </c>
      <c r="BF123" s="148" t="s">
        <v>1733</v>
      </c>
      <c r="BG123" s="148" t="s">
        <v>2171</v>
      </c>
      <c r="BH123" s="148" t="s">
        <v>2190</v>
      </c>
      <c r="BI123" s="166">
        <v>158</v>
      </c>
      <c r="BJ123" s="145">
        <f t="shared" si="49"/>
        <v>1.6007294463299732E-3</v>
      </c>
      <c r="BK123" s="145">
        <f t="shared" si="41"/>
        <v>0.47572058153082442</v>
      </c>
      <c r="BL123" s="11"/>
      <c r="BM123" s="11"/>
      <c r="BN123" s="11"/>
      <c r="BO123" s="11"/>
      <c r="BP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</row>
    <row r="124" spans="1:83" ht="18.75" customHeight="1">
      <c r="A124" s="148">
        <v>105</v>
      </c>
      <c r="B124" s="148" t="s">
        <v>1468</v>
      </c>
      <c r="C124" s="148" t="s">
        <v>1473</v>
      </c>
      <c r="D124" s="148" t="s">
        <v>1521</v>
      </c>
      <c r="E124" s="166">
        <v>946</v>
      </c>
      <c r="F124" s="153">
        <f t="shared" si="29"/>
        <v>1.4530597198328828E-3</v>
      </c>
      <c r="G124" s="153">
        <f t="shared" si="37"/>
        <v>0.7355523470140084</v>
      </c>
      <c r="H124" s="11"/>
      <c r="I124" s="148">
        <v>105</v>
      </c>
      <c r="J124" s="148" t="s">
        <v>1468</v>
      </c>
      <c r="K124" s="148" t="s">
        <v>2213</v>
      </c>
      <c r="L124" s="148" t="s">
        <v>2300</v>
      </c>
      <c r="M124" s="166">
        <v>110</v>
      </c>
      <c r="N124" s="145">
        <f t="shared" si="46"/>
        <v>3.840460296623188E-4</v>
      </c>
      <c r="O124" s="145">
        <f t="shared" si="28"/>
        <v>0.99206072116861765</v>
      </c>
      <c r="P124" s="4"/>
      <c r="Q124" s="11"/>
      <c r="R124" s="11"/>
      <c r="S124" s="11"/>
      <c r="T124" s="11"/>
      <c r="X124" s="29"/>
      <c r="Y124" s="148">
        <v>105</v>
      </c>
      <c r="Z124" s="148" t="s">
        <v>1884</v>
      </c>
      <c r="AA124" s="148" t="s">
        <v>1892</v>
      </c>
      <c r="AB124" s="148" t="s">
        <v>2009</v>
      </c>
      <c r="AC124" s="166">
        <v>101</v>
      </c>
      <c r="AD124" s="145">
        <f t="shared" si="47"/>
        <v>1.4202747739513169E-3</v>
      </c>
      <c r="AE124" s="145">
        <f t="shared" si="38"/>
        <v>0.95162628492680645</v>
      </c>
      <c r="AF124" s="29"/>
      <c r="AG124" s="11"/>
      <c r="AH124" s="11"/>
      <c r="AI124" s="11"/>
      <c r="AJ124" s="11"/>
      <c r="AN124" s="36"/>
      <c r="AO124" s="11"/>
      <c r="AP124" s="11"/>
      <c r="AQ124" s="11"/>
      <c r="AR124" s="11"/>
      <c r="AV124" s="11"/>
      <c r="AW124" s="148">
        <v>105</v>
      </c>
      <c r="AX124" s="148" t="s">
        <v>1672</v>
      </c>
      <c r="AY124" s="148" t="s">
        <v>2116</v>
      </c>
      <c r="AZ124" s="148" t="s">
        <v>2298</v>
      </c>
      <c r="BA124" s="166">
        <v>47</v>
      </c>
      <c r="BB124" s="145">
        <f t="shared" si="48"/>
        <v>8.4420016524769197E-4</v>
      </c>
      <c r="BC124" s="145">
        <f t="shared" si="40"/>
        <v>0.99405467543197901</v>
      </c>
      <c r="BD124" s="54"/>
      <c r="BE124" s="148">
        <v>105</v>
      </c>
      <c r="BF124" s="148" t="s">
        <v>1733</v>
      </c>
      <c r="BG124" s="148" t="s">
        <v>2287</v>
      </c>
      <c r="BH124" s="148" t="s">
        <v>1803</v>
      </c>
      <c r="BI124" s="166">
        <v>898</v>
      </c>
      <c r="BJ124" s="145">
        <f t="shared" si="49"/>
        <v>9.0978167266095936E-3</v>
      </c>
      <c r="BK124" s="145">
        <f t="shared" si="41"/>
        <v>0.484818398257434</v>
      </c>
      <c r="BL124" s="11"/>
      <c r="BM124" s="11"/>
      <c r="BN124" s="11"/>
      <c r="BO124" s="11"/>
      <c r="BP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</row>
    <row r="125" spans="1:83" ht="18.75" customHeight="1">
      <c r="A125" s="148">
        <v>106</v>
      </c>
      <c r="B125" s="148" t="s">
        <v>2086</v>
      </c>
      <c r="C125" s="148" t="s">
        <v>1843</v>
      </c>
      <c r="D125" s="148" t="s">
        <v>2180</v>
      </c>
      <c r="E125" s="166">
        <v>936</v>
      </c>
      <c r="F125" s="153">
        <f t="shared" si="29"/>
        <v>1.4376996805111821E-3</v>
      </c>
      <c r="G125" s="153">
        <f t="shared" si="37"/>
        <v>0.73699004669451962</v>
      </c>
      <c r="H125" s="11"/>
      <c r="I125" s="148">
        <v>106</v>
      </c>
      <c r="J125" s="148" t="s">
        <v>1468</v>
      </c>
      <c r="K125" s="148" t="s">
        <v>2037</v>
      </c>
      <c r="L125" s="148" t="s">
        <v>1517</v>
      </c>
      <c r="M125" s="166">
        <v>110</v>
      </c>
      <c r="N125" s="145">
        <f t="shared" si="46"/>
        <v>3.840460296623188E-4</v>
      </c>
      <c r="O125" s="145">
        <f t="shared" si="28"/>
        <v>0.99244476719828001</v>
      </c>
      <c r="P125" s="4"/>
      <c r="Q125" s="11"/>
      <c r="R125" s="11"/>
      <c r="S125" s="11"/>
      <c r="T125" s="11"/>
      <c r="X125" s="29"/>
      <c r="Y125" s="148">
        <v>106</v>
      </c>
      <c r="Z125" s="148" t="s">
        <v>1884</v>
      </c>
      <c r="AA125" s="148" t="s">
        <v>1887</v>
      </c>
      <c r="AB125" s="148" t="s">
        <v>1980</v>
      </c>
      <c r="AC125" s="166">
        <v>101</v>
      </c>
      <c r="AD125" s="145">
        <f t="shared" si="47"/>
        <v>1.4202747739513169E-3</v>
      </c>
      <c r="AE125" s="145">
        <f t="shared" si="38"/>
        <v>0.9530465597007578</v>
      </c>
      <c r="AF125" s="29"/>
      <c r="AG125" s="11"/>
      <c r="AH125" s="11"/>
      <c r="AI125" s="11"/>
      <c r="AJ125" s="11"/>
      <c r="AN125" s="36"/>
      <c r="AO125" s="11"/>
      <c r="AP125" s="11"/>
      <c r="AQ125" s="11"/>
      <c r="AR125" s="11"/>
      <c r="AV125" s="11"/>
      <c r="AW125" s="148">
        <v>106</v>
      </c>
      <c r="AX125" s="148" t="s">
        <v>1672</v>
      </c>
      <c r="AY125" s="148" t="s">
        <v>2030</v>
      </c>
      <c r="AZ125" s="148" t="s">
        <v>2157</v>
      </c>
      <c r="BA125" s="166">
        <v>47</v>
      </c>
      <c r="BB125" s="145">
        <f t="shared" si="48"/>
        <v>8.4420016524769197E-4</v>
      </c>
      <c r="BC125" s="145">
        <f t="shared" si="40"/>
        <v>0.99489887559722667</v>
      </c>
      <c r="BD125" s="54"/>
      <c r="BE125" s="148">
        <v>106</v>
      </c>
      <c r="BF125" s="148" t="s">
        <v>1733</v>
      </c>
      <c r="BG125" s="148" t="s">
        <v>2286</v>
      </c>
      <c r="BH125" s="148" t="s">
        <v>2100</v>
      </c>
      <c r="BI125" s="166">
        <v>142</v>
      </c>
      <c r="BJ125" s="145">
        <f t="shared" si="49"/>
        <v>1.4386302618914948E-3</v>
      </c>
      <c r="BK125" s="145">
        <f t="shared" si="41"/>
        <v>0.48625702851932551</v>
      </c>
      <c r="BL125" s="11"/>
      <c r="BM125" s="11"/>
      <c r="BN125" s="11"/>
      <c r="BO125" s="11"/>
      <c r="BP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</row>
    <row r="126" spans="1:83" ht="18.75" customHeight="1">
      <c r="A126" s="148">
        <v>107</v>
      </c>
      <c r="B126" s="148" t="s">
        <v>1733</v>
      </c>
      <c r="C126" s="148" t="s">
        <v>2286</v>
      </c>
      <c r="D126" s="148" t="s">
        <v>1778</v>
      </c>
      <c r="E126" s="166">
        <v>920</v>
      </c>
      <c r="F126" s="153">
        <f t="shared" si="29"/>
        <v>1.413123617596461E-3</v>
      </c>
      <c r="G126" s="153">
        <f t="shared" si="37"/>
        <v>0.73840317031211611</v>
      </c>
      <c r="H126" s="11"/>
      <c r="I126" s="148">
        <v>107</v>
      </c>
      <c r="J126" s="148" t="s">
        <v>1468</v>
      </c>
      <c r="K126" s="148" t="s">
        <v>1469</v>
      </c>
      <c r="L126" s="148" t="s">
        <v>1471</v>
      </c>
      <c r="M126" s="166">
        <v>102</v>
      </c>
      <c r="N126" s="145">
        <f t="shared" si="46"/>
        <v>3.5611540932324105E-4</v>
      </c>
      <c r="O126" s="145">
        <f t="shared" ref="O126:O162" si="50">O125+N126</f>
        <v>0.99280088260760324</v>
      </c>
      <c r="P126" s="4"/>
      <c r="Q126" s="11"/>
      <c r="R126" s="11"/>
      <c r="S126" s="11"/>
      <c r="T126" s="11"/>
      <c r="X126" s="29"/>
      <c r="Y126" s="148">
        <v>107</v>
      </c>
      <c r="Z126" s="148" t="s">
        <v>1884</v>
      </c>
      <c r="AA126" s="148" t="s">
        <v>2117</v>
      </c>
      <c r="AB126" s="148" t="s">
        <v>1901</v>
      </c>
      <c r="AC126" s="166">
        <v>99</v>
      </c>
      <c r="AD126" s="145">
        <f t="shared" si="47"/>
        <v>1.392150521001786E-3</v>
      </c>
      <c r="AE126" s="145">
        <f t="shared" si="38"/>
        <v>0.95443871022175963</v>
      </c>
      <c r="AF126" s="29"/>
      <c r="AG126" s="11"/>
      <c r="AH126" s="11"/>
      <c r="AI126" s="11"/>
      <c r="AJ126" s="11"/>
      <c r="AN126" s="36"/>
      <c r="AO126" s="11"/>
      <c r="AP126" s="11"/>
      <c r="AQ126" s="11"/>
      <c r="AR126" s="11"/>
      <c r="AV126" s="11"/>
      <c r="AW126" s="148">
        <v>107</v>
      </c>
      <c r="AX126" s="148" t="s">
        <v>1672</v>
      </c>
      <c r="AY126" s="148" t="s">
        <v>1681</v>
      </c>
      <c r="AZ126" s="148" t="s">
        <v>1682</v>
      </c>
      <c r="BA126" s="166">
        <v>45</v>
      </c>
      <c r="BB126" s="145">
        <f t="shared" si="48"/>
        <v>8.0827675396055612E-4</v>
      </c>
      <c r="BC126" s="145">
        <f t="shared" si="40"/>
        <v>0.99570715235118723</v>
      </c>
      <c r="BD126" s="54"/>
      <c r="BE126" s="148">
        <v>107</v>
      </c>
      <c r="BF126" s="148" t="s">
        <v>1733</v>
      </c>
      <c r="BG126" s="148" t="s">
        <v>2171</v>
      </c>
      <c r="BH126" s="148" t="s">
        <v>1804</v>
      </c>
      <c r="BI126" s="166">
        <v>323</v>
      </c>
      <c r="BJ126" s="145">
        <f t="shared" si="49"/>
        <v>3.2723772858517805E-3</v>
      </c>
      <c r="BK126" s="145">
        <f t="shared" si="41"/>
        <v>0.48952940580517729</v>
      </c>
      <c r="BL126" s="11"/>
      <c r="BM126" s="11"/>
      <c r="BN126" s="11"/>
      <c r="BO126" s="11"/>
      <c r="BP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</row>
    <row r="127" spans="1:83" ht="18.75" customHeight="1">
      <c r="A127" s="148">
        <v>108</v>
      </c>
      <c r="B127" s="148" t="s">
        <v>1733</v>
      </c>
      <c r="C127" s="148" t="s">
        <v>1755</v>
      </c>
      <c r="D127" s="148" t="s">
        <v>1817</v>
      </c>
      <c r="E127" s="166">
        <v>917</v>
      </c>
      <c r="F127" s="153">
        <f t="shared" si="29"/>
        <v>1.4085156057999509E-3</v>
      </c>
      <c r="G127" s="153">
        <f t="shared" si="37"/>
        <v>0.73981168591791602</v>
      </c>
      <c r="H127" s="11"/>
      <c r="I127" s="148">
        <v>108</v>
      </c>
      <c r="J127" s="148" t="s">
        <v>1468</v>
      </c>
      <c r="K127" s="148" t="s">
        <v>1475</v>
      </c>
      <c r="L127" s="148" t="s">
        <v>1510</v>
      </c>
      <c r="M127" s="166">
        <v>99</v>
      </c>
      <c r="N127" s="145">
        <f t="shared" si="46"/>
        <v>3.4564142669608693E-4</v>
      </c>
      <c r="O127" s="145">
        <f t="shared" si="50"/>
        <v>0.99314652403429937</v>
      </c>
      <c r="P127" s="4"/>
      <c r="Q127" s="11"/>
      <c r="R127" s="11"/>
      <c r="S127" s="11"/>
      <c r="T127" s="11"/>
      <c r="X127" s="29"/>
      <c r="Y127" s="148">
        <v>108</v>
      </c>
      <c r="Z127" s="148" t="s">
        <v>1884</v>
      </c>
      <c r="AA127" s="148" t="s">
        <v>1886</v>
      </c>
      <c r="AB127" s="148" t="s">
        <v>1945</v>
      </c>
      <c r="AC127" s="166">
        <v>99</v>
      </c>
      <c r="AD127" s="145">
        <f t="shared" si="47"/>
        <v>1.392150521001786E-3</v>
      </c>
      <c r="AE127" s="145">
        <f t="shared" si="38"/>
        <v>0.95583086074276147</v>
      </c>
      <c r="AF127" s="29"/>
      <c r="AG127" s="11"/>
      <c r="AH127" s="11"/>
      <c r="AI127" s="11"/>
      <c r="AJ127" s="11"/>
      <c r="AN127" s="36"/>
      <c r="AO127" s="11"/>
      <c r="AP127" s="11"/>
      <c r="AQ127" s="11"/>
      <c r="AR127" s="11"/>
      <c r="AV127" s="11"/>
      <c r="AW127" s="148">
        <v>108</v>
      </c>
      <c r="AX127" s="148" t="s">
        <v>1672</v>
      </c>
      <c r="AY127" s="148" t="s">
        <v>2030</v>
      </c>
      <c r="AZ127" s="148" t="s">
        <v>2039</v>
      </c>
      <c r="BA127" s="166">
        <v>45</v>
      </c>
      <c r="BB127" s="145">
        <f t="shared" si="48"/>
        <v>8.0827675396055612E-4</v>
      </c>
      <c r="BC127" s="145">
        <f t="shared" si="40"/>
        <v>0.99651542910514779</v>
      </c>
      <c r="BD127" s="54"/>
      <c r="BE127" s="148">
        <v>108</v>
      </c>
      <c r="BF127" s="148" t="s">
        <v>1733</v>
      </c>
      <c r="BG127" s="148" t="s">
        <v>2286</v>
      </c>
      <c r="BH127" s="148" t="s">
        <v>1805</v>
      </c>
      <c r="BI127" s="166">
        <v>818</v>
      </c>
      <c r="BJ127" s="145">
        <f t="shared" si="49"/>
        <v>8.287320804417202E-3</v>
      </c>
      <c r="BK127" s="145">
        <f t="shared" si="41"/>
        <v>0.49781672660959447</v>
      </c>
      <c r="BL127" s="11"/>
      <c r="BM127" s="11"/>
      <c r="BN127" s="11"/>
      <c r="BO127" s="11"/>
      <c r="BP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</row>
    <row r="128" spans="1:83" ht="18.75" customHeight="1">
      <c r="A128" s="148">
        <v>109</v>
      </c>
      <c r="B128" s="148" t="s">
        <v>1468</v>
      </c>
      <c r="C128" s="148" t="s">
        <v>1473</v>
      </c>
      <c r="D128" s="148" t="s">
        <v>2151</v>
      </c>
      <c r="E128" s="166">
        <v>911</v>
      </c>
      <c r="F128" s="153">
        <f t="shared" si="29"/>
        <v>1.3992995822069304E-3</v>
      </c>
      <c r="G128" s="153">
        <f t="shared" si="37"/>
        <v>0.74121098550012299</v>
      </c>
      <c r="H128" s="11"/>
      <c r="I128" s="148">
        <v>109</v>
      </c>
      <c r="J128" s="148" t="s">
        <v>1468</v>
      </c>
      <c r="K128" s="148" t="s">
        <v>2272</v>
      </c>
      <c r="L128" s="148" t="s">
        <v>1538</v>
      </c>
      <c r="M128" s="166">
        <v>99</v>
      </c>
      <c r="N128" s="145">
        <f t="shared" si="46"/>
        <v>3.4564142669608693E-4</v>
      </c>
      <c r="O128" s="145">
        <f t="shared" si="50"/>
        <v>0.9934921654609955</v>
      </c>
      <c r="P128" s="4"/>
      <c r="Q128" s="11"/>
      <c r="R128" s="11"/>
      <c r="S128" s="11"/>
      <c r="T128" s="11"/>
      <c r="X128" s="29"/>
      <c r="Y128" s="148">
        <v>109</v>
      </c>
      <c r="Z128" s="148" t="s">
        <v>1884</v>
      </c>
      <c r="AA128" s="148" t="s">
        <v>2288</v>
      </c>
      <c r="AB128" s="148" t="s">
        <v>1893</v>
      </c>
      <c r="AC128" s="166">
        <v>96</v>
      </c>
      <c r="AD128" s="145">
        <f t="shared" si="47"/>
        <v>1.3499641415774893E-3</v>
      </c>
      <c r="AE128" s="145">
        <f t="shared" si="38"/>
        <v>0.95718082488433898</v>
      </c>
      <c r="AF128" s="29"/>
      <c r="AG128" s="11"/>
      <c r="AH128" s="11"/>
      <c r="AI128" s="11"/>
      <c r="AJ128" s="11"/>
      <c r="AN128" s="36"/>
      <c r="AO128" s="11"/>
      <c r="AP128" s="11"/>
      <c r="AQ128" s="11"/>
      <c r="AR128" s="11"/>
      <c r="AV128" s="11"/>
      <c r="AW128" s="148">
        <v>109</v>
      </c>
      <c r="AX128" s="148" t="s">
        <v>1672</v>
      </c>
      <c r="AY128" s="148" t="s">
        <v>2030</v>
      </c>
      <c r="AZ128" s="148" t="s">
        <v>2273</v>
      </c>
      <c r="BA128" s="166">
        <v>44</v>
      </c>
      <c r="BB128" s="145">
        <f t="shared" si="48"/>
        <v>7.903150483169882E-4</v>
      </c>
      <c r="BC128" s="145">
        <f t="shared" si="40"/>
        <v>0.99730574415346473</v>
      </c>
      <c r="BD128" s="54"/>
      <c r="BE128" s="148">
        <v>109</v>
      </c>
      <c r="BF128" s="148" t="s">
        <v>1733</v>
      </c>
      <c r="BG128" s="148" t="s">
        <v>1755</v>
      </c>
      <c r="BH128" s="148" t="s">
        <v>1755</v>
      </c>
      <c r="BI128" s="167">
        <v>2468</v>
      </c>
      <c r="BJ128" s="145">
        <f t="shared" si="49"/>
        <v>2.5003799199635277E-2</v>
      </c>
      <c r="BK128" s="145">
        <f t="shared" si="41"/>
        <v>0.52282052580922977</v>
      </c>
      <c r="BL128" s="11"/>
      <c r="BM128" s="11"/>
      <c r="BN128" s="11"/>
      <c r="BO128" s="11"/>
      <c r="BP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</row>
    <row r="129" spans="1:83" ht="18.75" customHeight="1">
      <c r="A129" s="148">
        <v>110</v>
      </c>
      <c r="B129" s="148" t="s">
        <v>1468</v>
      </c>
      <c r="C129" s="148" t="s">
        <v>2213</v>
      </c>
      <c r="D129" s="148" t="s">
        <v>2002</v>
      </c>
      <c r="E129" s="166">
        <v>910</v>
      </c>
      <c r="F129" s="153">
        <f t="shared" si="29"/>
        <v>1.3977635782747603E-3</v>
      </c>
      <c r="G129" s="153">
        <f t="shared" si="37"/>
        <v>0.7426087490783978</v>
      </c>
      <c r="H129" s="11"/>
      <c r="I129" s="148">
        <v>110</v>
      </c>
      <c r="J129" s="148" t="s">
        <v>1468</v>
      </c>
      <c r="K129" s="148" t="s">
        <v>1473</v>
      </c>
      <c r="L129" s="148" t="s">
        <v>2328</v>
      </c>
      <c r="M129" s="166">
        <v>98</v>
      </c>
      <c r="N129" s="145">
        <f t="shared" si="46"/>
        <v>3.4215009915370223E-4</v>
      </c>
      <c r="O129" s="145">
        <f t="shared" si="50"/>
        <v>0.99383431556014923</v>
      </c>
      <c r="P129" s="4"/>
      <c r="Q129" s="11"/>
      <c r="R129" s="11"/>
      <c r="S129" s="11"/>
      <c r="T129" s="11"/>
      <c r="X129" s="29"/>
      <c r="Y129" s="148">
        <v>110</v>
      </c>
      <c r="Z129" s="148" t="s">
        <v>1884</v>
      </c>
      <c r="AA129" s="148" t="s">
        <v>1886</v>
      </c>
      <c r="AB129" s="148" t="s">
        <v>1977</v>
      </c>
      <c r="AC129" s="166">
        <v>96</v>
      </c>
      <c r="AD129" s="145">
        <f t="shared" si="47"/>
        <v>1.3499641415774893E-3</v>
      </c>
      <c r="AE129" s="145">
        <f t="shared" si="38"/>
        <v>0.95853078902591649</v>
      </c>
      <c r="AF129" s="29"/>
      <c r="AG129" s="11"/>
      <c r="AH129" s="11"/>
      <c r="AI129" s="11"/>
      <c r="AJ129" s="11"/>
      <c r="AN129" s="36"/>
      <c r="AO129" s="11"/>
      <c r="AP129" s="11"/>
      <c r="AQ129" s="11"/>
      <c r="AR129" s="11"/>
      <c r="AV129" s="11"/>
      <c r="AW129" s="148">
        <v>110</v>
      </c>
      <c r="AX129" s="148" t="s">
        <v>1672</v>
      </c>
      <c r="AY129" s="148" t="s">
        <v>2030</v>
      </c>
      <c r="AZ129" s="148" t="s">
        <v>2121</v>
      </c>
      <c r="BA129" s="166">
        <v>36</v>
      </c>
      <c r="BB129" s="145">
        <f t="shared" si="48"/>
        <v>6.4662140316844492E-4</v>
      </c>
      <c r="BC129" s="145">
        <f t="shared" si="40"/>
        <v>0.99795236555663314</v>
      </c>
      <c r="BD129" s="54"/>
      <c r="BE129" s="148">
        <v>110</v>
      </c>
      <c r="BF129" s="148" t="s">
        <v>1733</v>
      </c>
      <c r="BG129" s="148" t="s">
        <v>2286</v>
      </c>
      <c r="BH129" s="148" t="s">
        <v>1806</v>
      </c>
      <c r="BI129" s="166">
        <v>135</v>
      </c>
      <c r="BJ129" s="145">
        <f t="shared" si="49"/>
        <v>1.3677118686996606E-3</v>
      </c>
      <c r="BK129" s="145">
        <f t="shared" si="41"/>
        <v>0.52418823767792944</v>
      </c>
      <c r="BL129" s="11"/>
      <c r="BM129" s="11"/>
      <c r="BN129" s="11"/>
      <c r="BO129" s="11"/>
      <c r="BP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</row>
    <row r="130" spans="1:83" ht="18.75" customHeight="1">
      <c r="A130" s="148">
        <v>111</v>
      </c>
      <c r="B130" s="148" t="s">
        <v>1884</v>
      </c>
      <c r="C130" s="148" t="s">
        <v>1892</v>
      </c>
      <c r="D130" s="148" t="s">
        <v>2066</v>
      </c>
      <c r="E130" s="166">
        <v>910</v>
      </c>
      <c r="F130" s="153">
        <f t="shared" si="29"/>
        <v>1.3977635782747603E-3</v>
      </c>
      <c r="G130" s="153">
        <f t="shared" si="37"/>
        <v>0.74400651265667261</v>
      </c>
      <c r="H130" s="11"/>
      <c r="I130" s="148">
        <v>111</v>
      </c>
      <c r="J130" s="148" t="s">
        <v>1468</v>
      </c>
      <c r="K130" s="148" t="s">
        <v>2213</v>
      </c>
      <c r="L130" s="148" t="s">
        <v>1543</v>
      </c>
      <c r="M130" s="166">
        <v>96</v>
      </c>
      <c r="N130" s="145">
        <f t="shared" si="46"/>
        <v>3.3516744406893276E-4</v>
      </c>
      <c r="O130" s="145">
        <f t="shared" si="50"/>
        <v>0.99416948300421815</v>
      </c>
      <c r="P130" s="4"/>
      <c r="Q130" s="11"/>
      <c r="R130" s="11"/>
      <c r="S130" s="11"/>
      <c r="T130" s="11"/>
      <c r="X130" s="29"/>
      <c r="Y130" s="148">
        <v>111</v>
      </c>
      <c r="Z130" s="148" t="s">
        <v>1884</v>
      </c>
      <c r="AA130" s="148" t="s">
        <v>2284</v>
      </c>
      <c r="AB130" s="148" t="s">
        <v>1929</v>
      </c>
      <c r="AC130" s="166">
        <v>95</v>
      </c>
      <c r="AD130" s="145">
        <f t="shared" si="47"/>
        <v>1.3359020151027239E-3</v>
      </c>
      <c r="AE130" s="145">
        <f t="shared" si="38"/>
        <v>0.95986669104101918</v>
      </c>
      <c r="AF130" s="29"/>
      <c r="AG130" s="11"/>
      <c r="AH130" s="11"/>
      <c r="AI130" s="11"/>
      <c r="AJ130" s="11"/>
      <c r="AN130" s="36"/>
      <c r="AO130" s="11"/>
      <c r="AP130" s="11"/>
      <c r="AQ130" s="11"/>
      <c r="AR130" s="11"/>
      <c r="AV130" s="11"/>
      <c r="AW130" s="148">
        <v>111</v>
      </c>
      <c r="AX130" s="148" t="s">
        <v>1672</v>
      </c>
      <c r="AY130" s="148" t="s">
        <v>1675</v>
      </c>
      <c r="AZ130" s="148" t="s">
        <v>2057</v>
      </c>
      <c r="BA130" s="166">
        <v>33</v>
      </c>
      <c r="BB130" s="145">
        <f t="shared" si="48"/>
        <v>5.9273628623774115E-4</v>
      </c>
      <c r="BC130" s="145">
        <f t="shared" si="40"/>
        <v>0.99854510184287093</v>
      </c>
      <c r="BD130" s="54"/>
      <c r="BE130" s="148">
        <v>111</v>
      </c>
      <c r="BF130" s="148" t="s">
        <v>1733</v>
      </c>
      <c r="BG130" s="148" t="s">
        <v>1755</v>
      </c>
      <c r="BH130" s="148" t="s">
        <v>2012</v>
      </c>
      <c r="BI130" s="166">
        <v>263</v>
      </c>
      <c r="BJ130" s="145">
        <f t="shared" si="49"/>
        <v>2.6645053442074869E-3</v>
      </c>
      <c r="BK130" s="145">
        <f t="shared" si="41"/>
        <v>0.52685274302213692</v>
      </c>
      <c r="BL130" s="11"/>
      <c r="BM130" s="11"/>
      <c r="BN130" s="11"/>
      <c r="BO130" s="11"/>
      <c r="BP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</row>
    <row r="131" spans="1:83" ht="18.75" customHeight="1">
      <c r="A131" s="148">
        <v>112</v>
      </c>
      <c r="B131" s="148" t="s">
        <v>2086</v>
      </c>
      <c r="C131" s="148" t="s">
        <v>1847</v>
      </c>
      <c r="D131" s="148" t="s">
        <v>1863</v>
      </c>
      <c r="E131" s="166">
        <v>899</v>
      </c>
      <c r="F131" s="153">
        <f t="shared" si="29"/>
        <v>1.3808675350208896E-3</v>
      </c>
      <c r="G131" s="153">
        <f t="shared" si="37"/>
        <v>0.74538738019169348</v>
      </c>
      <c r="H131" s="11"/>
      <c r="I131" s="148">
        <v>112</v>
      </c>
      <c r="J131" s="148" t="s">
        <v>1468</v>
      </c>
      <c r="K131" s="148" t="s">
        <v>1470</v>
      </c>
      <c r="L131" s="148" t="s">
        <v>1527</v>
      </c>
      <c r="M131" s="166">
        <v>88</v>
      </c>
      <c r="N131" s="145">
        <f t="shared" si="46"/>
        <v>3.0723682372985506E-4</v>
      </c>
      <c r="O131" s="145">
        <f t="shared" si="50"/>
        <v>0.99447671982794805</v>
      </c>
      <c r="P131" s="4"/>
      <c r="Q131" s="11"/>
      <c r="R131" s="11"/>
      <c r="S131" s="11"/>
      <c r="T131" s="11"/>
      <c r="X131" s="29"/>
      <c r="Y131" s="148">
        <v>112</v>
      </c>
      <c r="Z131" s="148" t="s">
        <v>1884</v>
      </c>
      <c r="AA131" s="148" t="s">
        <v>2288</v>
      </c>
      <c r="AB131" s="148" t="s">
        <v>1971</v>
      </c>
      <c r="AC131" s="166">
        <v>94</v>
      </c>
      <c r="AD131" s="145">
        <f t="shared" si="47"/>
        <v>1.3218398886279583E-3</v>
      </c>
      <c r="AE131" s="145">
        <f t="shared" si="38"/>
        <v>0.96118853092964718</v>
      </c>
      <c r="AF131" s="29"/>
      <c r="AG131" s="11"/>
      <c r="AH131" s="11"/>
      <c r="AI131" s="11"/>
      <c r="AJ131" s="11"/>
      <c r="AN131" s="36"/>
      <c r="AO131" s="11"/>
      <c r="AP131" s="11"/>
      <c r="AQ131" s="11"/>
      <c r="AR131" s="11"/>
      <c r="AV131" s="11"/>
      <c r="AW131" s="148">
        <v>112</v>
      </c>
      <c r="AX131" s="148" t="s">
        <v>1672</v>
      </c>
      <c r="AY131" s="148" t="s">
        <v>2030</v>
      </c>
      <c r="AZ131" s="148" t="s">
        <v>1726</v>
      </c>
      <c r="BA131" s="166">
        <v>31</v>
      </c>
      <c r="BB131" s="145">
        <f t="shared" si="48"/>
        <v>5.568128749506053E-4</v>
      </c>
      <c r="BC131" s="145">
        <f t="shared" si="40"/>
        <v>0.9991019147178215</v>
      </c>
      <c r="BD131" s="54"/>
      <c r="BE131" s="148">
        <v>112</v>
      </c>
      <c r="BF131" s="148" t="s">
        <v>1733</v>
      </c>
      <c r="BG131" s="148" t="s">
        <v>1738</v>
      </c>
      <c r="BH131" s="148" t="s">
        <v>1807</v>
      </c>
      <c r="BI131" s="167">
        <v>1134</v>
      </c>
      <c r="BJ131" s="145">
        <f t="shared" si="49"/>
        <v>1.1488779697077149E-2</v>
      </c>
      <c r="BK131" s="145">
        <f t="shared" si="41"/>
        <v>0.53834152271921409</v>
      </c>
      <c r="BL131" s="11"/>
      <c r="BM131" s="11"/>
      <c r="BN131" s="11"/>
      <c r="BO131" s="11"/>
      <c r="BP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</row>
    <row r="132" spans="1:83" ht="18.75" customHeight="1">
      <c r="A132" s="148">
        <v>113</v>
      </c>
      <c r="B132" s="148" t="s">
        <v>1733</v>
      </c>
      <c r="C132" s="148" t="s">
        <v>2287</v>
      </c>
      <c r="D132" s="148" t="s">
        <v>1803</v>
      </c>
      <c r="E132" s="166">
        <v>898</v>
      </c>
      <c r="F132" s="153">
        <f t="shared" si="29"/>
        <v>1.3793315310887196E-3</v>
      </c>
      <c r="G132" s="153">
        <f t="shared" si="37"/>
        <v>0.74676671172278219</v>
      </c>
      <c r="H132" s="11"/>
      <c r="I132" s="148">
        <v>113</v>
      </c>
      <c r="J132" s="148" t="s">
        <v>1468</v>
      </c>
      <c r="K132" s="148" t="s">
        <v>2037</v>
      </c>
      <c r="L132" s="148" t="s">
        <v>1494</v>
      </c>
      <c r="M132" s="166">
        <v>85</v>
      </c>
      <c r="N132" s="145">
        <f t="shared" si="46"/>
        <v>2.9676284110270089E-4</v>
      </c>
      <c r="O132" s="145">
        <f t="shared" si="50"/>
        <v>0.99477348266905075</v>
      </c>
      <c r="P132" s="4"/>
      <c r="Q132" s="11"/>
      <c r="R132" s="11"/>
      <c r="S132" s="11"/>
      <c r="T132" s="11"/>
      <c r="X132" s="29"/>
      <c r="Y132" s="148">
        <v>113</v>
      </c>
      <c r="Z132" s="148" t="s">
        <v>1884</v>
      </c>
      <c r="AA132" s="148" t="s">
        <v>1994</v>
      </c>
      <c r="AB132" s="148" t="s">
        <v>1973</v>
      </c>
      <c r="AC132" s="166">
        <v>93</v>
      </c>
      <c r="AD132" s="145">
        <f t="shared" si="47"/>
        <v>1.3077777621531928E-3</v>
      </c>
      <c r="AE132" s="145">
        <f t="shared" si="38"/>
        <v>0.96249630869180036</v>
      </c>
      <c r="AF132" s="29"/>
      <c r="AG132" s="11"/>
      <c r="AH132" s="11"/>
      <c r="AI132" s="11"/>
      <c r="AJ132" s="11"/>
      <c r="AN132" s="36"/>
      <c r="AO132" s="11"/>
      <c r="AP132" s="11"/>
      <c r="AQ132" s="11"/>
      <c r="AR132" s="11"/>
      <c r="AV132" s="11"/>
      <c r="AW132" s="148">
        <v>113</v>
      </c>
      <c r="AX132" s="148" t="s">
        <v>1672</v>
      </c>
      <c r="AY132" s="148" t="s">
        <v>1675</v>
      </c>
      <c r="AZ132" s="148" t="s">
        <v>1713</v>
      </c>
      <c r="BA132" s="166">
        <v>29</v>
      </c>
      <c r="BB132" s="145">
        <f t="shared" si="48"/>
        <v>5.2088946366346946E-4</v>
      </c>
      <c r="BC132" s="145">
        <f t="shared" si="40"/>
        <v>0.99962280418148497</v>
      </c>
      <c r="BD132" s="54"/>
      <c r="BE132" s="148">
        <v>113</v>
      </c>
      <c r="BF132" s="148" t="s">
        <v>1733</v>
      </c>
      <c r="BG132" s="148" t="s">
        <v>1997</v>
      </c>
      <c r="BH132" s="148" t="s">
        <v>2139</v>
      </c>
      <c r="BI132" s="166">
        <v>381</v>
      </c>
      <c r="BJ132" s="145">
        <f t="shared" si="49"/>
        <v>3.8599868294412645E-3</v>
      </c>
      <c r="BK132" s="145">
        <f t="shared" si="41"/>
        <v>0.54220150954865531</v>
      </c>
      <c r="BL132" s="11"/>
      <c r="BM132" s="11"/>
      <c r="BN132" s="11"/>
      <c r="BO132" s="11"/>
      <c r="BP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</row>
    <row r="133" spans="1:83" ht="18.75" customHeight="1">
      <c r="A133" s="148">
        <v>114</v>
      </c>
      <c r="B133" s="148" t="s">
        <v>1733</v>
      </c>
      <c r="C133" s="148" t="s">
        <v>1734</v>
      </c>
      <c r="D133" s="148" t="s">
        <v>2268</v>
      </c>
      <c r="E133" s="166">
        <v>898</v>
      </c>
      <c r="F133" s="153">
        <f t="shared" si="29"/>
        <v>1.3793315310887196E-3</v>
      </c>
      <c r="G133" s="153">
        <f t="shared" si="37"/>
        <v>0.74814604325387091</v>
      </c>
      <c r="H133" s="11"/>
      <c r="I133" s="148">
        <v>114</v>
      </c>
      <c r="J133" s="148" t="s">
        <v>1468</v>
      </c>
      <c r="K133" s="148" t="s">
        <v>1475</v>
      </c>
      <c r="L133" s="148" t="s">
        <v>2319</v>
      </c>
      <c r="M133" s="166">
        <v>83</v>
      </c>
      <c r="N133" s="145">
        <f t="shared" si="46"/>
        <v>2.8978018601793148E-4</v>
      </c>
      <c r="O133" s="145">
        <f t="shared" si="50"/>
        <v>0.99506326285506863</v>
      </c>
      <c r="P133" s="4"/>
      <c r="Q133" s="11"/>
      <c r="R133" s="11"/>
      <c r="S133" s="11"/>
      <c r="T133" s="11"/>
      <c r="X133" s="29"/>
      <c r="Y133" s="148">
        <v>114</v>
      </c>
      <c r="Z133" s="148" t="s">
        <v>1884</v>
      </c>
      <c r="AA133" s="148" t="s">
        <v>1892</v>
      </c>
      <c r="AB133" s="148" t="s">
        <v>2095</v>
      </c>
      <c r="AC133" s="166">
        <v>92</v>
      </c>
      <c r="AD133" s="145">
        <f t="shared" si="47"/>
        <v>1.2937156356784272E-3</v>
      </c>
      <c r="AE133" s="145">
        <f t="shared" si="38"/>
        <v>0.96379002432747873</v>
      </c>
      <c r="AF133" s="29"/>
      <c r="AG133" s="11"/>
      <c r="AH133" s="11"/>
      <c r="AI133" s="11"/>
      <c r="AJ133" s="11"/>
      <c r="AN133" s="36"/>
      <c r="AO133" s="11"/>
      <c r="AP133" s="11"/>
      <c r="AQ133" s="11"/>
      <c r="AR133" s="11"/>
      <c r="AV133" s="11"/>
      <c r="AW133" s="148">
        <v>114</v>
      </c>
      <c r="AX133" s="148" t="s">
        <v>1672</v>
      </c>
      <c r="AY133" s="148" t="s">
        <v>2030</v>
      </c>
      <c r="AZ133" s="148" t="s">
        <v>1696</v>
      </c>
      <c r="BA133" s="166">
        <v>21</v>
      </c>
      <c r="BB133" s="145">
        <f t="shared" si="48"/>
        <v>3.7719581851492618E-4</v>
      </c>
      <c r="BC133" s="145">
        <f t="shared" si="40"/>
        <v>0.99999999999999989</v>
      </c>
      <c r="BD133" s="54"/>
      <c r="BE133" s="148">
        <v>114</v>
      </c>
      <c r="BF133" s="148" t="s">
        <v>1733</v>
      </c>
      <c r="BG133" s="148" t="s">
        <v>1997</v>
      </c>
      <c r="BH133" s="148" t="s">
        <v>2239</v>
      </c>
      <c r="BI133" s="166">
        <v>128</v>
      </c>
      <c r="BJ133" s="145">
        <f t="shared" si="49"/>
        <v>1.2967934755078263E-3</v>
      </c>
      <c r="BK133" s="145">
        <f t="shared" si="41"/>
        <v>0.54349830302416313</v>
      </c>
      <c r="BL133" s="11"/>
      <c r="BM133" s="11"/>
      <c r="BN133" s="11"/>
      <c r="BO133" s="11"/>
      <c r="BP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</row>
    <row r="134" spans="1:83" ht="18.75" customHeight="1">
      <c r="A134" s="148">
        <v>115</v>
      </c>
      <c r="B134" s="148" t="s">
        <v>1468</v>
      </c>
      <c r="C134" s="148" t="s">
        <v>2272</v>
      </c>
      <c r="D134" s="148" t="s">
        <v>1539</v>
      </c>
      <c r="E134" s="166">
        <v>885</v>
      </c>
      <c r="F134" s="153">
        <f t="shared" si="29"/>
        <v>1.3593634799705088E-3</v>
      </c>
      <c r="G134" s="153">
        <f t="shared" si="37"/>
        <v>0.74950540673384136</v>
      </c>
      <c r="H134" s="11"/>
      <c r="I134" s="148">
        <v>115</v>
      </c>
      <c r="J134" s="148" t="s">
        <v>1468</v>
      </c>
      <c r="K134" s="148" t="s">
        <v>2213</v>
      </c>
      <c r="L134" s="148" t="s">
        <v>2006</v>
      </c>
      <c r="M134" s="166">
        <v>82</v>
      </c>
      <c r="N134" s="145">
        <f t="shared" si="46"/>
        <v>2.8628885847554672E-4</v>
      </c>
      <c r="O134" s="145">
        <f t="shared" si="50"/>
        <v>0.99534955171354422</v>
      </c>
      <c r="P134" s="4"/>
      <c r="Q134" s="11"/>
      <c r="R134" s="11"/>
      <c r="S134" s="11"/>
      <c r="T134" s="11"/>
      <c r="X134" s="29"/>
      <c r="Y134" s="148">
        <v>115</v>
      </c>
      <c r="Z134" s="148" t="s">
        <v>1884</v>
      </c>
      <c r="AA134" s="148" t="s">
        <v>1889</v>
      </c>
      <c r="AB134" s="148" t="s">
        <v>1921</v>
      </c>
      <c r="AC134" s="166">
        <v>91</v>
      </c>
      <c r="AD134" s="145">
        <f t="shared" si="47"/>
        <v>1.2796535092036618E-3</v>
      </c>
      <c r="AE134" s="145">
        <f t="shared" si="38"/>
        <v>0.9650696778366824</v>
      </c>
      <c r="AF134" s="29"/>
      <c r="AG134" s="11"/>
      <c r="AH134" s="11"/>
      <c r="AI134" s="11"/>
      <c r="AJ134" s="11"/>
      <c r="AN134" s="36"/>
      <c r="AO134" s="11"/>
      <c r="AP134" s="11"/>
      <c r="AQ134" s="11"/>
      <c r="AR134" s="11"/>
      <c r="AV134" s="11"/>
      <c r="AW134" s="197" t="s">
        <v>912</v>
      </c>
      <c r="AX134" s="198"/>
      <c r="AY134" s="198"/>
      <c r="AZ134" s="199"/>
      <c r="BA134" s="150">
        <f>SUM(BA20:BA133)</f>
        <v>55674</v>
      </c>
      <c r="BB134" s="117">
        <f t="shared" ref="BB134" si="51">BA134/$BA$134</f>
        <v>1</v>
      </c>
      <c r="BC134" s="117"/>
      <c r="BD134" s="54"/>
      <c r="BE134" s="148">
        <v>115</v>
      </c>
      <c r="BF134" s="148" t="s">
        <v>1733</v>
      </c>
      <c r="BG134" s="148" t="s">
        <v>1739</v>
      </c>
      <c r="BH134" s="148" t="s">
        <v>1808</v>
      </c>
      <c r="BI134" s="166">
        <v>38</v>
      </c>
      <c r="BJ134" s="145">
        <f t="shared" si="49"/>
        <v>3.8498556304138594E-4</v>
      </c>
      <c r="BK134" s="145">
        <f t="shared" si="41"/>
        <v>0.54388328858720447</v>
      </c>
      <c r="BL134" s="11"/>
      <c r="BM134" s="11"/>
      <c r="BN134" s="11"/>
      <c r="BO134" s="11"/>
      <c r="BP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</row>
    <row r="135" spans="1:83" ht="18.75" customHeight="1">
      <c r="A135" s="148">
        <v>116</v>
      </c>
      <c r="B135" s="148" t="s">
        <v>1468</v>
      </c>
      <c r="C135" s="148" t="s">
        <v>1469</v>
      </c>
      <c r="D135" s="148" t="s">
        <v>2167</v>
      </c>
      <c r="E135" s="166">
        <v>880</v>
      </c>
      <c r="F135" s="153">
        <f t="shared" si="29"/>
        <v>1.3516834603096585E-3</v>
      </c>
      <c r="G135" s="153">
        <f t="shared" si="37"/>
        <v>0.75085709019415103</v>
      </c>
      <c r="H135" s="11"/>
      <c r="I135" s="148">
        <v>116</v>
      </c>
      <c r="J135" s="148" t="s">
        <v>1468</v>
      </c>
      <c r="K135" s="148" t="s">
        <v>1475</v>
      </c>
      <c r="L135" s="148" t="s">
        <v>1552</v>
      </c>
      <c r="M135" s="166">
        <v>80</v>
      </c>
      <c r="N135" s="145">
        <f t="shared" si="46"/>
        <v>2.7930620339077731E-4</v>
      </c>
      <c r="O135" s="145">
        <f t="shared" si="50"/>
        <v>0.99562885791693501</v>
      </c>
      <c r="P135" s="4"/>
      <c r="Q135" s="11"/>
      <c r="R135" s="11"/>
      <c r="S135" s="11"/>
      <c r="T135" s="11"/>
      <c r="X135" s="29"/>
      <c r="Y135" s="148">
        <v>116</v>
      </c>
      <c r="Z135" s="148" t="s">
        <v>1884</v>
      </c>
      <c r="AA135" s="148" t="s">
        <v>1892</v>
      </c>
      <c r="AB135" s="148" t="s">
        <v>1963</v>
      </c>
      <c r="AC135" s="166">
        <v>91</v>
      </c>
      <c r="AD135" s="145">
        <f t="shared" si="47"/>
        <v>1.2796535092036618E-3</v>
      </c>
      <c r="AE135" s="145">
        <f t="shared" si="38"/>
        <v>0.96634933134588608</v>
      </c>
      <c r="AF135" s="29"/>
      <c r="AG135" s="11"/>
      <c r="AH135" s="11"/>
      <c r="AI135" s="11"/>
      <c r="AJ135" s="11"/>
      <c r="AN135" s="36"/>
      <c r="AO135" s="11"/>
      <c r="AP135" s="11"/>
      <c r="AQ135" s="11"/>
      <c r="AR135" s="11"/>
      <c r="AV135" s="11"/>
      <c r="AW135" s="11"/>
      <c r="AX135" s="11"/>
      <c r="AY135" s="11"/>
      <c r="AZ135" s="11"/>
      <c r="BD135" s="11"/>
      <c r="BE135" s="148">
        <v>116</v>
      </c>
      <c r="BF135" s="148" t="s">
        <v>1733</v>
      </c>
      <c r="BG135" s="148" t="s">
        <v>2286</v>
      </c>
      <c r="BH135" s="148" t="s">
        <v>1809</v>
      </c>
      <c r="BI135" s="166">
        <v>130</v>
      </c>
      <c r="BJ135" s="145">
        <f t="shared" si="49"/>
        <v>1.3170558735626362E-3</v>
      </c>
      <c r="BK135" s="145">
        <f t="shared" si="41"/>
        <v>0.54520034446076715</v>
      </c>
      <c r="BL135" s="11"/>
      <c r="BM135" s="11"/>
      <c r="BN135" s="11"/>
      <c r="BO135" s="11"/>
      <c r="BP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</row>
    <row r="136" spans="1:83" ht="18.75" customHeight="1">
      <c r="A136" s="148">
        <v>117</v>
      </c>
      <c r="B136" s="148" t="s">
        <v>1733</v>
      </c>
      <c r="C136" s="148" t="s">
        <v>2175</v>
      </c>
      <c r="D136" s="148" t="s">
        <v>2324</v>
      </c>
      <c r="E136" s="166">
        <v>876</v>
      </c>
      <c r="F136" s="153">
        <f t="shared" si="29"/>
        <v>1.3455394445809781E-3</v>
      </c>
      <c r="G136" s="153">
        <f t="shared" si="37"/>
        <v>0.75220262963873197</v>
      </c>
      <c r="H136" s="11"/>
      <c r="I136" s="148">
        <v>117</v>
      </c>
      <c r="J136" s="148" t="s">
        <v>1468</v>
      </c>
      <c r="K136" s="148" t="s">
        <v>2213</v>
      </c>
      <c r="L136" s="148" t="s">
        <v>2192</v>
      </c>
      <c r="M136" s="166">
        <v>78</v>
      </c>
      <c r="N136" s="145">
        <f t="shared" si="46"/>
        <v>2.723235483060079E-4</v>
      </c>
      <c r="O136" s="145">
        <f t="shared" si="50"/>
        <v>0.99590118146524098</v>
      </c>
      <c r="P136" s="4"/>
      <c r="Q136" s="11"/>
      <c r="R136" s="11"/>
      <c r="S136" s="11"/>
      <c r="T136" s="11"/>
      <c r="X136" s="29"/>
      <c r="Y136" s="148">
        <v>117</v>
      </c>
      <c r="Z136" s="148" t="s">
        <v>1884</v>
      </c>
      <c r="AA136" s="148" t="s">
        <v>2288</v>
      </c>
      <c r="AB136" s="148" t="s">
        <v>1902</v>
      </c>
      <c r="AC136" s="166">
        <v>89</v>
      </c>
      <c r="AD136" s="145">
        <f t="shared" si="47"/>
        <v>1.2515292562541307E-3</v>
      </c>
      <c r="AE136" s="145">
        <f t="shared" si="38"/>
        <v>0.96760086060214023</v>
      </c>
      <c r="AF136" s="29"/>
      <c r="AG136" s="11"/>
      <c r="AH136" s="11"/>
      <c r="AI136" s="11"/>
      <c r="AJ136" s="11"/>
      <c r="AN136" s="36"/>
      <c r="AO136" s="11"/>
      <c r="AP136" s="11"/>
      <c r="AQ136" s="11"/>
      <c r="AR136" s="11"/>
      <c r="AV136" s="11"/>
      <c r="AW136" s="11"/>
      <c r="AX136" s="11"/>
      <c r="AY136" s="11"/>
      <c r="AZ136" s="11"/>
      <c r="BD136" s="11"/>
      <c r="BE136" s="148">
        <v>117</v>
      </c>
      <c r="BF136" s="148" t="s">
        <v>1733</v>
      </c>
      <c r="BG136" s="148" t="s">
        <v>1748</v>
      </c>
      <c r="BH136" s="148" t="s">
        <v>1810</v>
      </c>
      <c r="BI136" s="166">
        <v>210</v>
      </c>
      <c r="BJ136" s="145">
        <f t="shared" si="49"/>
        <v>2.1275517957550275E-3</v>
      </c>
      <c r="BK136" s="145">
        <f t="shared" si="41"/>
        <v>0.54732789625652223</v>
      </c>
      <c r="BL136" s="11"/>
      <c r="BM136" s="11"/>
      <c r="BN136" s="11"/>
      <c r="BO136" s="11"/>
      <c r="BP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</row>
    <row r="137" spans="1:83" ht="18.75" customHeight="1">
      <c r="A137" s="148">
        <v>118</v>
      </c>
      <c r="B137" s="148" t="s">
        <v>1733</v>
      </c>
      <c r="C137" s="148" t="s">
        <v>1755</v>
      </c>
      <c r="D137" s="148" t="s">
        <v>1815</v>
      </c>
      <c r="E137" s="166">
        <v>868</v>
      </c>
      <c r="F137" s="153">
        <f t="shared" si="29"/>
        <v>1.3332514131236177E-3</v>
      </c>
      <c r="G137" s="153">
        <f t="shared" si="37"/>
        <v>0.75353588105185554</v>
      </c>
      <c r="H137" s="11"/>
      <c r="I137" s="148">
        <v>118</v>
      </c>
      <c r="J137" s="148" t="s">
        <v>1468</v>
      </c>
      <c r="K137" s="148" t="s">
        <v>2037</v>
      </c>
      <c r="L137" s="148" t="s">
        <v>1537</v>
      </c>
      <c r="M137" s="166">
        <v>76</v>
      </c>
      <c r="N137" s="145">
        <f t="shared" si="46"/>
        <v>2.6534089322123843E-4</v>
      </c>
      <c r="O137" s="145">
        <f t="shared" si="50"/>
        <v>0.99616652235846226</v>
      </c>
      <c r="P137" s="4"/>
      <c r="Q137" s="11"/>
      <c r="R137" s="11"/>
      <c r="S137" s="11"/>
      <c r="T137" s="11"/>
      <c r="X137" s="29"/>
      <c r="Y137" s="148">
        <v>118</v>
      </c>
      <c r="Z137" s="148" t="s">
        <v>1884</v>
      </c>
      <c r="AA137" s="148" t="s">
        <v>2117</v>
      </c>
      <c r="AB137" s="148" t="s">
        <v>2074</v>
      </c>
      <c r="AC137" s="166">
        <v>87</v>
      </c>
      <c r="AD137" s="145">
        <f t="shared" si="47"/>
        <v>1.2234050033045998E-3</v>
      </c>
      <c r="AE137" s="145">
        <f t="shared" si="38"/>
        <v>0.96882426560544488</v>
      </c>
      <c r="AF137" s="29"/>
      <c r="AG137" s="11"/>
      <c r="AH137" s="11"/>
      <c r="AI137" s="11"/>
      <c r="AJ137" s="11"/>
      <c r="AN137" s="36"/>
      <c r="AO137" s="11"/>
      <c r="AP137" s="11"/>
      <c r="AQ137" s="11"/>
      <c r="AR137" s="11"/>
      <c r="AV137" s="11"/>
      <c r="AW137" s="11"/>
      <c r="AX137" s="11"/>
      <c r="AY137" s="11"/>
      <c r="AZ137" s="11"/>
      <c r="BD137" s="11"/>
      <c r="BE137" s="148">
        <v>118</v>
      </c>
      <c r="BF137" s="148" t="s">
        <v>1733</v>
      </c>
      <c r="BG137" s="148" t="s">
        <v>2171</v>
      </c>
      <c r="BH137" s="148" t="s">
        <v>1811</v>
      </c>
      <c r="BI137" s="166">
        <v>312</v>
      </c>
      <c r="BJ137" s="145">
        <f t="shared" si="49"/>
        <v>3.1609340965503266E-3</v>
      </c>
      <c r="BK137" s="145">
        <f t="shared" si="41"/>
        <v>0.5504888303530725</v>
      </c>
      <c r="BL137" s="11"/>
      <c r="BM137" s="11"/>
      <c r="BN137" s="11"/>
      <c r="BO137" s="11"/>
      <c r="BP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</row>
    <row r="138" spans="1:83" ht="18.75" customHeight="1">
      <c r="A138" s="148">
        <v>119</v>
      </c>
      <c r="B138" s="148" t="s">
        <v>1468</v>
      </c>
      <c r="C138" s="148" t="s">
        <v>1473</v>
      </c>
      <c r="D138" s="148" t="s">
        <v>1511</v>
      </c>
      <c r="E138" s="166">
        <v>856</v>
      </c>
      <c r="F138" s="153">
        <f t="shared" si="29"/>
        <v>1.3148193659375767E-3</v>
      </c>
      <c r="G138" s="153">
        <f t="shared" si="37"/>
        <v>0.75485070041779312</v>
      </c>
      <c r="H138" s="11"/>
      <c r="I138" s="148">
        <v>119</v>
      </c>
      <c r="J138" s="148" t="s">
        <v>1468</v>
      </c>
      <c r="K138" s="148" t="s">
        <v>1470</v>
      </c>
      <c r="L138" s="148" t="s">
        <v>1490</v>
      </c>
      <c r="M138" s="166">
        <v>75</v>
      </c>
      <c r="N138" s="145">
        <f t="shared" si="46"/>
        <v>2.6184956567885373E-4</v>
      </c>
      <c r="O138" s="145">
        <f t="shared" si="50"/>
        <v>0.99642837192414113</v>
      </c>
      <c r="P138" s="4"/>
      <c r="Q138" s="11"/>
      <c r="R138" s="11"/>
      <c r="S138" s="11"/>
      <c r="T138" s="11"/>
      <c r="X138" s="29"/>
      <c r="Y138" s="148">
        <v>119</v>
      </c>
      <c r="Z138" s="148" t="s">
        <v>1884</v>
      </c>
      <c r="AA138" s="148" t="s">
        <v>1887</v>
      </c>
      <c r="AB138" s="148" t="s">
        <v>1965</v>
      </c>
      <c r="AC138" s="166">
        <v>86</v>
      </c>
      <c r="AD138" s="145">
        <f t="shared" si="47"/>
        <v>1.2093428768298342E-3</v>
      </c>
      <c r="AE138" s="145">
        <f t="shared" si="38"/>
        <v>0.97003360848227471</v>
      </c>
      <c r="AF138" s="29"/>
      <c r="AG138" s="11"/>
      <c r="AH138" s="11"/>
      <c r="AI138" s="11"/>
      <c r="AJ138" s="11"/>
      <c r="AN138" s="36"/>
      <c r="AO138" s="11"/>
      <c r="AP138" s="11"/>
      <c r="AQ138" s="11"/>
      <c r="AR138" s="11"/>
      <c r="AV138" s="11"/>
      <c r="AW138" s="11"/>
      <c r="AX138" s="11"/>
      <c r="AY138" s="11"/>
      <c r="AZ138" s="11"/>
      <c r="BD138" s="11"/>
      <c r="BE138" s="148">
        <v>119</v>
      </c>
      <c r="BF138" s="148" t="s">
        <v>1733</v>
      </c>
      <c r="BG138" s="148" t="s">
        <v>2171</v>
      </c>
      <c r="BH138" s="148" t="s">
        <v>1812</v>
      </c>
      <c r="BI138" s="166">
        <v>366</v>
      </c>
      <c r="BJ138" s="145">
        <f t="shared" si="49"/>
        <v>3.7080188440301908E-3</v>
      </c>
      <c r="BK138" s="145">
        <f t="shared" si="41"/>
        <v>0.55419684919710266</v>
      </c>
      <c r="BL138" s="11"/>
      <c r="BM138" s="11"/>
      <c r="BN138" s="11"/>
      <c r="BO138" s="11"/>
      <c r="BP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</row>
    <row r="139" spans="1:83" ht="18.75" customHeight="1">
      <c r="A139" s="148">
        <v>120</v>
      </c>
      <c r="B139" s="148" t="s">
        <v>1733</v>
      </c>
      <c r="C139" s="148" t="s">
        <v>1753</v>
      </c>
      <c r="D139" s="148" t="s">
        <v>1762</v>
      </c>
      <c r="E139" s="166">
        <v>823</v>
      </c>
      <c r="F139" s="153">
        <f t="shared" si="29"/>
        <v>1.2641312361759646E-3</v>
      </c>
      <c r="G139" s="153">
        <f t="shared" si="37"/>
        <v>0.75611483165396909</v>
      </c>
      <c r="H139" s="11"/>
      <c r="I139" s="148">
        <v>120</v>
      </c>
      <c r="J139" s="148" t="s">
        <v>1468</v>
      </c>
      <c r="K139" s="148" t="s">
        <v>2272</v>
      </c>
      <c r="L139" s="148" t="s">
        <v>2153</v>
      </c>
      <c r="M139" s="166">
        <v>74</v>
      </c>
      <c r="N139" s="145">
        <f t="shared" si="46"/>
        <v>2.5835823813646902E-4</v>
      </c>
      <c r="O139" s="145">
        <f t="shared" si="50"/>
        <v>0.9966867301622776</v>
      </c>
      <c r="P139" s="4"/>
      <c r="Q139" s="11"/>
      <c r="R139" s="11"/>
      <c r="S139" s="11"/>
      <c r="T139" s="11"/>
      <c r="X139" s="29"/>
      <c r="Y139" s="148">
        <v>120</v>
      </c>
      <c r="Z139" s="148" t="s">
        <v>1884</v>
      </c>
      <c r="AA139" s="148" t="s">
        <v>1892</v>
      </c>
      <c r="AB139" s="148" t="s">
        <v>1943</v>
      </c>
      <c r="AC139" s="166">
        <v>84</v>
      </c>
      <c r="AD139" s="145">
        <f t="shared" si="47"/>
        <v>1.1812186238803033E-3</v>
      </c>
      <c r="AE139" s="145">
        <f t="shared" si="38"/>
        <v>0.97121482710615503</v>
      </c>
      <c r="AF139" s="29"/>
      <c r="AG139" s="11"/>
      <c r="AH139" s="11"/>
      <c r="AI139" s="11"/>
      <c r="AJ139" s="11"/>
      <c r="AN139" s="36"/>
      <c r="AO139" s="11"/>
      <c r="AP139" s="11"/>
      <c r="AQ139" s="11"/>
      <c r="AR139" s="11"/>
      <c r="AV139" s="11"/>
      <c r="AW139" s="11"/>
      <c r="AX139" s="11"/>
      <c r="AY139" s="11"/>
      <c r="AZ139" s="11"/>
      <c r="BD139" s="11"/>
      <c r="BE139" s="148">
        <v>120</v>
      </c>
      <c r="BF139" s="148" t="s">
        <v>1733</v>
      </c>
      <c r="BG139" s="148" t="s">
        <v>2287</v>
      </c>
      <c r="BH139" s="148" t="s">
        <v>2044</v>
      </c>
      <c r="BI139" s="167">
        <v>1410</v>
      </c>
      <c r="BJ139" s="145">
        <f t="shared" si="49"/>
        <v>1.4284990628640899E-2</v>
      </c>
      <c r="BK139" s="145">
        <f t="shared" si="41"/>
        <v>0.56848183982574352</v>
      </c>
      <c r="BL139" s="11"/>
      <c r="BM139" s="11"/>
      <c r="BN139" s="11"/>
      <c r="BO139" s="11"/>
      <c r="BP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</row>
    <row r="140" spans="1:83" ht="18.75" customHeight="1">
      <c r="A140" s="148">
        <v>121</v>
      </c>
      <c r="B140" s="148" t="s">
        <v>1733</v>
      </c>
      <c r="C140" s="148" t="s">
        <v>2286</v>
      </c>
      <c r="D140" s="148" t="s">
        <v>1805</v>
      </c>
      <c r="E140" s="166">
        <v>818</v>
      </c>
      <c r="F140" s="153">
        <f t="shared" si="29"/>
        <v>1.2564512165151142E-3</v>
      </c>
      <c r="G140" s="153">
        <f t="shared" si="37"/>
        <v>0.75737128287048416</v>
      </c>
      <c r="H140" s="11"/>
      <c r="I140" s="148">
        <v>121</v>
      </c>
      <c r="J140" s="148" t="s">
        <v>1468</v>
      </c>
      <c r="K140" s="148" t="s">
        <v>1475</v>
      </c>
      <c r="L140" s="148" t="s">
        <v>1508</v>
      </c>
      <c r="M140" s="166">
        <v>69</v>
      </c>
      <c r="N140" s="145">
        <f t="shared" si="46"/>
        <v>2.4090160042454544E-4</v>
      </c>
      <c r="O140" s="145">
        <f t="shared" si="50"/>
        <v>0.99692763176270216</v>
      </c>
      <c r="P140" s="4"/>
      <c r="Q140" s="11"/>
      <c r="R140" s="11"/>
      <c r="S140" s="11"/>
      <c r="T140" s="11"/>
      <c r="X140" s="29"/>
      <c r="Y140" s="148">
        <v>121</v>
      </c>
      <c r="Z140" s="148" t="s">
        <v>1884</v>
      </c>
      <c r="AA140" s="148" t="s">
        <v>2284</v>
      </c>
      <c r="AB140" s="148" t="s">
        <v>2220</v>
      </c>
      <c r="AC140" s="166">
        <v>82</v>
      </c>
      <c r="AD140" s="145">
        <f t="shared" si="47"/>
        <v>1.1530943709307721E-3</v>
      </c>
      <c r="AE140" s="145">
        <f t="shared" si="38"/>
        <v>0.97236792147708584</v>
      </c>
      <c r="AF140" s="29"/>
      <c r="AG140" s="11"/>
      <c r="AH140" s="11"/>
      <c r="AI140" s="11"/>
      <c r="AJ140" s="11"/>
      <c r="AN140" s="36"/>
      <c r="AO140" s="11"/>
      <c r="AP140" s="11"/>
      <c r="AQ140" s="11"/>
      <c r="AR140" s="11"/>
      <c r="AV140" s="11"/>
      <c r="AW140" s="11"/>
      <c r="AX140" s="11"/>
      <c r="AY140" s="11"/>
      <c r="AZ140" s="11"/>
      <c r="BD140" s="11"/>
      <c r="BE140" s="148">
        <v>121</v>
      </c>
      <c r="BF140" s="148" t="s">
        <v>1733</v>
      </c>
      <c r="BG140" s="148" t="s">
        <v>1753</v>
      </c>
      <c r="BH140" s="148" t="s">
        <v>1813</v>
      </c>
      <c r="BI140" s="166">
        <v>174</v>
      </c>
      <c r="BJ140" s="145">
        <f t="shared" si="49"/>
        <v>1.7628286307684515E-3</v>
      </c>
      <c r="BK140" s="145">
        <f t="shared" si="41"/>
        <v>0.570244668456512</v>
      </c>
      <c r="BL140" s="11"/>
      <c r="BM140" s="11"/>
      <c r="BN140" s="11"/>
      <c r="BO140" s="11"/>
      <c r="BP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</row>
    <row r="141" spans="1:83" ht="18.75" customHeight="1">
      <c r="A141" s="148">
        <v>122</v>
      </c>
      <c r="B141" s="148" t="s">
        <v>1733</v>
      </c>
      <c r="C141" s="148" t="s">
        <v>2286</v>
      </c>
      <c r="D141" s="148" t="s">
        <v>1746</v>
      </c>
      <c r="E141" s="166">
        <v>813</v>
      </c>
      <c r="F141" s="153">
        <f t="shared" si="29"/>
        <v>1.2487711968542639E-3</v>
      </c>
      <c r="G141" s="153">
        <f t="shared" si="37"/>
        <v>0.75862005406733846</v>
      </c>
      <c r="H141" s="11"/>
      <c r="I141" s="148">
        <v>122</v>
      </c>
      <c r="J141" s="148" t="s">
        <v>1468</v>
      </c>
      <c r="K141" s="148" t="s">
        <v>1469</v>
      </c>
      <c r="L141" s="148" t="s">
        <v>2195</v>
      </c>
      <c r="M141" s="166">
        <v>69</v>
      </c>
      <c r="N141" s="145">
        <f t="shared" si="46"/>
        <v>2.4090160042454544E-4</v>
      </c>
      <c r="O141" s="145">
        <f t="shared" si="50"/>
        <v>0.99716853336312672</v>
      </c>
      <c r="P141" s="4"/>
      <c r="Q141" s="11"/>
      <c r="R141" s="11"/>
      <c r="S141" s="11"/>
      <c r="T141" s="11"/>
      <c r="X141" s="29"/>
      <c r="Y141" s="148">
        <v>122</v>
      </c>
      <c r="Z141" s="148" t="s">
        <v>1884</v>
      </c>
      <c r="AA141" s="148" t="s">
        <v>2284</v>
      </c>
      <c r="AB141" s="148" t="s">
        <v>1939</v>
      </c>
      <c r="AC141" s="166">
        <v>81</v>
      </c>
      <c r="AD141" s="145">
        <f t="shared" si="47"/>
        <v>1.1390322444560065E-3</v>
      </c>
      <c r="AE141" s="145">
        <f t="shared" si="38"/>
        <v>0.97350695372154183</v>
      </c>
      <c r="AF141" s="29"/>
      <c r="AG141" s="11"/>
      <c r="AH141" s="11"/>
      <c r="AI141" s="11"/>
      <c r="AJ141" s="11"/>
      <c r="AN141" s="36"/>
      <c r="AO141" s="11"/>
      <c r="AP141" s="11"/>
      <c r="AQ141" s="11"/>
      <c r="AR141" s="11"/>
      <c r="AV141" s="11"/>
      <c r="AW141" s="11"/>
      <c r="AX141" s="11"/>
      <c r="AY141" s="11"/>
      <c r="AZ141" s="11"/>
      <c r="BD141" s="11"/>
      <c r="BE141" s="148">
        <v>122</v>
      </c>
      <c r="BF141" s="148" t="s">
        <v>1733</v>
      </c>
      <c r="BG141" s="148" t="s">
        <v>2171</v>
      </c>
      <c r="BH141" s="148" t="s">
        <v>1814</v>
      </c>
      <c r="BI141" s="166">
        <v>688</v>
      </c>
      <c r="BJ141" s="145">
        <f t="shared" si="49"/>
        <v>6.9702649308545665E-3</v>
      </c>
      <c r="BK141" s="145">
        <f t="shared" si="41"/>
        <v>0.57721493338736662</v>
      </c>
      <c r="BL141" s="11"/>
      <c r="BM141" s="11"/>
      <c r="BN141" s="11"/>
      <c r="BO141" s="11"/>
      <c r="BP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</row>
    <row r="142" spans="1:83" ht="18.75" customHeight="1">
      <c r="A142" s="148">
        <v>123</v>
      </c>
      <c r="B142" s="148" t="s">
        <v>1468</v>
      </c>
      <c r="C142" s="148" t="s">
        <v>1473</v>
      </c>
      <c r="D142" s="148" t="s">
        <v>2067</v>
      </c>
      <c r="E142" s="166">
        <v>813</v>
      </c>
      <c r="F142" s="153">
        <f t="shared" si="29"/>
        <v>1.2487711968542639E-3</v>
      </c>
      <c r="G142" s="153">
        <f t="shared" si="37"/>
        <v>0.75986882526419275</v>
      </c>
      <c r="H142" s="11"/>
      <c r="I142" s="148">
        <v>123</v>
      </c>
      <c r="J142" s="148" t="s">
        <v>1468</v>
      </c>
      <c r="K142" s="148" t="s">
        <v>2213</v>
      </c>
      <c r="L142" s="148" t="s">
        <v>1515</v>
      </c>
      <c r="M142" s="166">
        <v>68</v>
      </c>
      <c r="N142" s="145">
        <f t="shared" si="46"/>
        <v>2.3741027288216071E-4</v>
      </c>
      <c r="O142" s="145">
        <f t="shared" si="50"/>
        <v>0.99740594363600887</v>
      </c>
      <c r="P142" s="4"/>
      <c r="Q142" s="11"/>
      <c r="R142" s="11"/>
      <c r="S142" s="11"/>
      <c r="T142" s="11"/>
      <c r="X142" s="29"/>
      <c r="Y142" s="148">
        <v>123</v>
      </c>
      <c r="Z142" s="148" t="s">
        <v>1884</v>
      </c>
      <c r="AA142" s="148" t="s">
        <v>1892</v>
      </c>
      <c r="AB142" s="148" t="s">
        <v>1906</v>
      </c>
      <c r="AC142" s="166">
        <v>80</v>
      </c>
      <c r="AD142" s="145">
        <f t="shared" si="47"/>
        <v>1.1249701179812412E-3</v>
      </c>
      <c r="AE142" s="145">
        <f t="shared" si="38"/>
        <v>0.97463192383952313</v>
      </c>
      <c r="AF142" s="29"/>
      <c r="AG142" s="11"/>
      <c r="AH142" s="11"/>
      <c r="AI142" s="11"/>
      <c r="AJ142" s="11"/>
      <c r="AN142" s="36"/>
      <c r="AO142" s="11"/>
      <c r="AP142" s="11"/>
      <c r="AQ142" s="11"/>
      <c r="AR142" s="11"/>
      <c r="AV142" s="11"/>
      <c r="AW142" s="11"/>
      <c r="AX142" s="11"/>
      <c r="AY142" s="11"/>
      <c r="AZ142" s="11"/>
      <c r="BD142" s="11"/>
      <c r="BE142" s="148">
        <v>123</v>
      </c>
      <c r="BF142" s="148" t="s">
        <v>1733</v>
      </c>
      <c r="BG142" s="148" t="s">
        <v>2175</v>
      </c>
      <c r="BH142" s="148" t="s">
        <v>2141</v>
      </c>
      <c r="BI142" s="166">
        <v>92</v>
      </c>
      <c r="BJ142" s="145">
        <f t="shared" si="49"/>
        <v>9.3207031052125022E-4</v>
      </c>
      <c r="BK142" s="145">
        <f t="shared" si="41"/>
        <v>0.57814700369788785</v>
      </c>
      <c r="BL142" s="11"/>
      <c r="BM142" s="11"/>
      <c r="BN142" s="11"/>
      <c r="BO142" s="11"/>
      <c r="BP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</row>
    <row r="143" spans="1:83" ht="18.75" customHeight="1">
      <c r="A143" s="148">
        <v>124</v>
      </c>
      <c r="B143" s="148" t="s">
        <v>1468</v>
      </c>
      <c r="C143" s="148" t="s">
        <v>1469</v>
      </c>
      <c r="D143" s="148" t="s">
        <v>2115</v>
      </c>
      <c r="E143" s="166">
        <v>809</v>
      </c>
      <c r="F143" s="153">
        <f t="shared" si="29"/>
        <v>1.2426271811255838E-3</v>
      </c>
      <c r="G143" s="153">
        <f t="shared" si="37"/>
        <v>0.7611114524453183</v>
      </c>
      <c r="H143" s="11"/>
      <c r="I143" s="148">
        <v>124</v>
      </c>
      <c r="J143" s="148" t="s">
        <v>1468</v>
      </c>
      <c r="K143" s="148" t="s">
        <v>2037</v>
      </c>
      <c r="L143" s="148" t="s">
        <v>2295</v>
      </c>
      <c r="M143" s="166">
        <v>67</v>
      </c>
      <c r="N143" s="145">
        <f t="shared" si="46"/>
        <v>2.33918945339776E-4</v>
      </c>
      <c r="O143" s="145">
        <f t="shared" si="50"/>
        <v>0.99763986258134862</v>
      </c>
      <c r="P143" s="4"/>
      <c r="Q143" s="11"/>
      <c r="R143" s="11"/>
      <c r="S143" s="11"/>
      <c r="T143" s="11"/>
      <c r="X143" s="29"/>
      <c r="Y143" s="148">
        <v>124</v>
      </c>
      <c r="Z143" s="148" t="s">
        <v>1884</v>
      </c>
      <c r="AA143" s="148" t="s">
        <v>1886</v>
      </c>
      <c r="AB143" s="148" t="s">
        <v>1672</v>
      </c>
      <c r="AC143" s="166">
        <v>80</v>
      </c>
      <c r="AD143" s="145">
        <f t="shared" si="47"/>
        <v>1.1249701179812412E-3</v>
      </c>
      <c r="AE143" s="145">
        <f t="shared" si="38"/>
        <v>0.97575689395750442</v>
      </c>
      <c r="AF143" s="29"/>
      <c r="AG143" s="11"/>
      <c r="AH143" s="11"/>
      <c r="AI143" s="11"/>
      <c r="AJ143" s="11"/>
      <c r="AN143" s="36"/>
      <c r="AO143" s="11"/>
      <c r="AP143" s="11"/>
      <c r="AQ143" s="11"/>
      <c r="AR143" s="11"/>
      <c r="AV143" s="11"/>
      <c r="AW143" s="11"/>
      <c r="AX143" s="11"/>
      <c r="AY143" s="11"/>
      <c r="AZ143" s="11"/>
      <c r="BD143" s="11"/>
      <c r="BE143" s="148">
        <v>124</v>
      </c>
      <c r="BF143" s="148" t="s">
        <v>1733</v>
      </c>
      <c r="BG143" s="148" t="s">
        <v>1755</v>
      </c>
      <c r="BH143" s="148" t="s">
        <v>1815</v>
      </c>
      <c r="BI143" s="166">
        <v>868</v>
      </c>
      <c r="BJ143" s="145">
        <f t="shared" si="49"/>
        <v>8.793880755787447E-3</v>
      </c>
      <c r="BK143" s="145">
        <f t="shared" si="41"/>
        <v>0.58694088445367532</v>
      </c>
      <c r="BL143" s="11"/>
      <c r="BM143" s="11"/>
      <c r="BN143" s="11"/>
      <c r="BO143" s="11"/>
      <c r="BP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</row>
    <row r="144" spans="1:83" ht="18.75" customHeight="1">
      <c r="A144" s="148">
        <v>125</v>
      </c>
      <c r="B144" s="148" t="s">
        <v>1621</v>
      </c>
      <c r="C144" s="148" t="s">
        <v>1628</v>
      </c>
      <c r="D144" s="148" t="s">
        <v>2029</v>
      </c>
      <c r="E144" s="166">
        <v>795</v>
      </c>
      <c r="F144" s="153">
        <f t="shared" si="29"/>
        <v>1.2211231260752028E-3</v>
      </c>
      <c r="G144" s="153">
        <f t="shared" si="37"/>
        <v>0.76233257557139356</v>
      </c>
      <c r="H144" s="11"/>
      <c r="I144" s="148">
        <v>125</v>
      </c>
      <c r="J144" s="148" t="s">
        <v>1468</v>
      </c>
      <c r="K144" s="148" t="s">
        <v>1470</v>
      </c>
      <c r="L144" s="148" t="s">
        <v>1498</v>
      </c>
      <c r="M144" s="166">
        <v>67</v>
      </c>
      <c r="N144" s="145">
        <f t="shared" si="46"/>
        <v>2.33918945339776E-4</v>
      </c>
      <c r="O144" s="145">
        <f t="shared" si="50"/>
        <v>0.99787378152668837</v>
      </c>
      <c r="P144" s="4"/>
      <c r="Q144" s="11"/>
      <c r="R144" s="11"/>
      <c r="S144" s="11"/>
      <c r="T144" s="11"/>
      <c r="X144" s="29"/>
      <c r="Y144" s="148">
        <v>125</v>
      </c>
      <c r="Z144" s="148" t="s">
        <v>1884</v>
      </c>
      <c r="AA144" s="148" t="s">
        <v>2284</v>
      </c>
      <c r="AB144" s="148" t="s">
        <v>2127</v>
      </c>
      <c r="AC144" s="166">
        <v>77</v>
      </c>
      <c r="AD144" s="145">
        <f t="shared" si="47"/>
        <v>1.0827837385569445E-3</v>
      </c>
      <c r="AE144" s="145">
        <f t="shared" si="38"/>
        <v>0.97683967769606139</v>
      </c>
      <c r="AF144" s="29"/>
      <c r="AG144" s="11"/>
      <c r="AH144" s="11"/>
      <c r="AI144" s="11"/>
      <c r="AJ144" s="11"/>
      <c r="AN144" s="36"/>
      <c r="AO144" s="11"/>
      <c r="AP144" s="11"/>
      <c r="AQ144" s="11"/>
      <c r="AR144" s="11"/>
      <c r="AV144" s="11"/>
      <c r="AW144" s="11"/>
      <c r="AX144" s="11"/>
      <c r="AY144" s="11"/>
      <c r="AZ144" s="11"/>
      <c r="BD144" s="11"/>
      <c r="BE144" s="148">
        <v>125</v>
      </c>
      <c r="BF144" s="148" t="s">
        <v>1733</v>
      </c>
      <c r="BG144" s="148" t="s">
        <v>2171</v>
      </c>
      <c r="BH144" s="148" t="s">
        <v>1816</v>
      </c>
      <c r="BI144" s="166">
        <v>339</v>
      </c>
      <c r="BJ144" s="145">
        <f t="shared" si="49"/>
        <v>3.4344764702902587E-3</v>
      </c>
      <c r="BK144" s="145">
        <f t="shared" si="41"/>
        <v>0.59037536092396559</v>
      </c>
      <c r="BL144" s="11"/>
      <c r="BM144" s="11"/>
      <c r="BN144" s="11"/>
      <c r="BO144" s="11"/>
      <c r="BP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</row>
    <row r="145" spans="1:83" ht="18.75" customHeight="1">
      <c r="A145" s="148">
        <v>126</v>
      </c>
      <c r="B145" s="148" t="s">
        <v>1672</v>
      </c>
      <c r="C145" s="148" t="s">
        <v>2116</v>
      </c>
      <c r="D145" s="148" t="s">
        <v>1707</v>
      </c>
      <c r="E145" s="166">
        <v>788</v>
      </c>
      <c r="F145" s="153">
        <f t="shared" si="29"/>
        <v>1.2103710985500124E-3</v>
      </c>
      <c r="G145" s="153">
        <f t="shared" si="37"/>
        <v>0.7635429466699436</v>
      </c>
      <c r="H145" s="11"/>
      <c r="I145" s="148">
        <v>126</v>
      </c>
      <c r="J145" s="148" t="s">
        <v>1468</v>
      </c>
      <c r="K145" s="148" t="s">
        <v>1470</v>
      </c>
      <c r="L145" s="148" t="s">
        <v>1550</v>
      </c>
      <c r="M145" s="166">
        <v>60</v>
      </c>
      <c r="N145" s="145">
        <f t="shared" si="46"/>
        <v>2.0947965254308298E-4</v>
      </c>
      <c r="O145" s="145">
        <f t="shared" si="50"/>
        <v>0.99808326117923141</v>
      </c>
      <c r="P145" s="4"/>
      <c r="Q145" s="11"/>
      <c r="R145" s="11"/>
      <c r="S145" s="11"/>
      <c r="T145" s="11"/>
      <c r="X145" s="29"/>
      <c r="Y145" s="148">
        <v>126</v>
      </c>
      <c r="Z145" s="148" t="s">
        <v>1884</v>
      </c>
      <c r="AA145" s="148" t="s">
        <v>1892</v>
      </c>
      <c r="AB145" s="148" t="s">
        <v>1944</v>
      </c>
      <c r="AC145" s="166">
        <v>73</v>
      </c>
      <c r="AD145" s="145">
        <f t="shared" si="47"/>
        <v>1.0265352326578826E-3</v>
      </c>
      <c r="AE145" s="145">
        <f t="shared" si="38"/>
        <v>0.97786621292871923</v>
      </c>
      <c r="AF145" s="29"/>
      <c r="AG145" s="11"/>
      <c r="AH145" s="11"/>
      <c r="AI145" s="11"/>
      <c r="AJ145" s="11"/>
      <c r="AN145" s="36"/>
      <c r="AO145" s="11"/>
      <c r="AP145" s="11"/>
      <c r="AQ145" s="11"/>
      <c r="AR145" s="11"/>
      <c r="AV145" s="11"/>
      <c r="AW145" s="11"/>
      <c r="AX145" s="11"/>
      <c r="AY145" s="11"/>
      <c r="AZ145" s="11"/>
      <c r="BD145" s="11"/>
      <c r="BE145" s="148">
        <v>126</v>
      </c>
      <c r="BF145" s="148" t="s">
        <v>1733</v>
      </c>
      <c r="BG145" s="148" t="s">
        <v>2286</v>
      </c>
      <c r="BH145" s="148" t="s">
        <v>2198</v>
      </c>
      <c r="BI145" s="166">
        <v>70</v>
      </c>
      <c r="BJ145" s="145">
        <f t="shared" si="49"/>
        <v>7.0918393191834257E-4</v>
      </c>
      <c r="BK145" s="145">
        <f t="shared" si="41"/>
        <v>0.59108454485588391</v>
      </c>
      <c r="BL145" s="11"/>
      <c r="BM145" s="11"/>
      <c r="BN145" s="11"/>
      <c r="BO145" s="11"/>
      <c r="BP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</row>
    <row r="146" spans="1:83" ht="18.75" customHeight="1">
      <c r="A146" s="148">
        <v>127</v>
      </c>
      <c r="B146" s="148" t="s">
        <v>1884</v>
      </c>
      <c r="C146" s="148" t="s">
        <v>1889</v>
      </c>
      <c r="D146" s="148" t="s">
        <v>2179</v>
      </c>
      <c r="E146" s="166">
        <v>786</v>
      </c>
      <c r="F146" s="153">
        <f t="shared" si="29"/>
        <v>1.2072990906856721E-3</v>
      </c>
      <c r="G146" s="153">
        <f t="shared" si="37"/>
        <v>0.76475024576062922</v>
      </c>
      <c r="H146" s="11"/>
      <c r="I146" s="148">
        <v>127</v>
      </c>
      <c r="J146" s="148" t="s">
        <v>1468</v>
      </c>
      <c r="K146" s="148" t="s">
        <v>1469</v>
      </c>
      <c r="L146" s="148" t="s">
        <v>2249</v>
      </c>
      <c r="M146" s="166">
        <v>60</v>
      </c>
      <c r="N146" s="145">
        <f t="shared" si="46"/>
        <v>2.0947965254308298E-4</v>
      </c>
      <c r="O146" s="145">
        <f t="shared" si="50"/>
        <v>0.99829274083177444</v>
      </c>
      <c r="P146" s="4"/>
      <c r="Q146" s="11"/>
      <c r="R146" s="11"/>
      <c r="S146" s="11"/>
      <c r="T146" s="11"/>
      <c r="X146" s="29"/>
      <c r="Y146" s="148">
        <v>127</v>
      </c>
      <c r="Z146" s="148" t="s">
        <v>1884</v>
      </c>
      <c r="AA146" s="148" t="s">
        <v>2284</v>
      </c>
      <c r="AB146" s="148" t="s">
        <v>2123</v>
      </c>
      <c r="AC146" s="166">
        <v>72</v>
      </c>
      <c r="AD146" s="145">
        <f t="shared" si="47"/>
        <v>1.012473106183117E-3</v>
      </c>
      <c r="AE146" s="145">
        <f t="shared" si="38"/>
        <v>0.97887868603490236</v>
      </c>
      <c r="AF146" s="29"/>
      <c r="AG146" s="11"/>
      <c r="AH146" s="11"/>
      <c r="AI146" s="11"/>
      <c r="AJ146" s="11"/>
      <c r="AN146" s="36"/>
      <c r="AO146" s="11"/>
      <c r="AP146" s="11"/>
      <c r="AQ146" s="11"/>
      <c r="AR146" s="11"/>
      <c r="AV146" s="11"/>
      <c r="AW146" s="11"/>
      <c r="AX146" s="11"/>
      <c r="AY146" s="11"/>
      <c r="AZ146" s="11"/>
      <c r="BD146" s="11"/>
      <c r="BE146" s="148">
        <v>127</v>
      </c>
      <c r="BF146" s="148" t="s">
        <v>1733</v>
      </c>
      <c r="BG146" s="148" t="s">
        <v>1755</v>
      </c>
      <c r="BH146" s="148" t="s">
        <v>1817</v>
      </c>
      <c r="BI146" s="166">
        <v>917</v>
      </c>
      <c r="BJ146" s="145">
        <f t="shared" si="49"/>
        <v>9.2903095081302879E-3</v>
      </c>
      <c r="BK146" s="145">
        <f t="shared" si="41"/>
        <v>0.60037485436401417</v>
      </c>
      <c r="BL146" s="11"/>
      <c r="BM146" s="11"/>
      <c r="BN146" s="11"/>
      <c r="BO146" s="11"/>
      <c r="BP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</row>
    <row r="147" spans="1:83" ht="18.75" customHeight="1">
      <c r="A147" s="148">
        <v>128</v>
      </c>
      <c r="B147" s="148" t="s">
        <v>1621</v>
      </c>
      <c r="C147" s="148" t="s">
        <v>1995</v>
      </c>
      <c r="D147" s="148" t="s">
        <v>2053</v>
      </c>
      <c r="E147" s="166">
        <v>782</v>
      </c>
      <c r="F147" s="153">
        <f t="shared" si="29"/>
        <v>1.201155074956992E-3</v>
      </c>
      <c r="G147" s="153">
        <f t="shared" si="37"/>
        <v>0.76595140083558622</v>
      </c>
      <c r="H147" s="11"/>
      <c r="I147" s="148">
        <v>128</v>
      </c>
      <c r="J147" s="148" t="s">
        <v>1468</v>
      </c>
      <c r="K147" s="148" t="s">
        <v>2272</v>
      </c>
      <c r="L147" s="148" t="s">
        <v>2312</v>
      </c>
      <c r="M147" s="166">
        <v>59</v>
      </c>
      <c r="N147" s="145">
        <f t="shared" si="46"/>
        <v>2.0598832500069828E-4</v>
      </c>
      <c r="O147" s="145">
        <f t="shared" si="50"/>
        <v>0.99849872915677518</v>
      </c>
      <c r="P147" s="4"/>
      <c r="Q147" s="11"/>
      <c r="R147" s="11"/>
      <c r="S147" s="11"/>
      <c r="T147" s="11"/>
      <c r="X147" s="29"/>
      <c r="Y147" s="148">
        <v>128</v>
      </c>
      <c r="Z147" s="148" t="s">
        <v>1884</v>
      </c>
      <c r="AA147" s="148" t="s">
        <v>1892</v>
      </c>
      <c r="AB147" s="148" t="s">
        <v>2026</v>
      </c>
      <c r="AC147" s="166">
        <v>71</v>
      </c>
      <c r="AD147" s="145">
        <f t="shared" si="47"/>
        <v>9.9841097970835148E-4</v>
      </c>
      <c r="AE147" s="145">
        <f t="shared" si="38"/>
        <v>0.97987709701461068</v>
      </c>
      <c r="AF147" s="29"/>
      <c r="AG147" s="36"/>
      <c r="AH147" s="36"/>
      <c r="AI147" s="26"/>
      <c r="AJ147" s="25"/>
      <c r="AK147" s="131"/>
      <c r="AL147" s="136"/>
      <c r="AM147" s="136"/>
      <c r="AN147" s="36"/>
      <c r="AO147" s="11"/>
      <c r="AP147" s="11"/>
      <c r="AQ147" s="11"/>
      <c r="AR147" s="11"/>
      <c r="AV147" s="11"/>
      <c r="AW147" s="11"/>
      <c r="AX147" s="11"/>
      <c r="AY147" s="11"/>
      <c r="AZ147" s="11"/>
      <c r="BD147" s="11"/>
      <c r="BE147" s="148">
        <v>128</v>
      </c>
      <c r="BF147" s="148" t="s">
        <v>1733</v>
      </c>
      <c r="BG147" s="148" t="s">
        <v>2287</v>
      </c>
      <c r="BH147" s="148" t="s">
        <v>1818</v>
      </c>
      <c r="BI147" s="167">
        <v>1204</v>
      </c>
      <c r="BJ147" s="145">
        <f t="shared" si="49"/>
        <v>1.2197963628995492E-2</v>
      </c>
      <c r="BK147" s="145">
        <f t="shared" si="41"/>
        <v>0.61257281799300967</v>
      </c>
      <c r="BL147" s="11"/>
      <c r="BM147" s="11"/>
      <c r="BN147" s="11"/>
      <c r="BO147" s="11"/>
      <c r="BP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</row>
    <row r="148" spans="1:83" ht="18.75" customHeight="1">
      <c r="A148" s="148">
        <v>129</v>
      </c>
      <c r="B148" s="148" t="s">
        <v>1884</v>
      </c>
      <c r="C148" s="148" t="s">
        <v>1994</v>
      </c>
      <c r="D148" s="148" t="s">
        <v>1979</v>
      </c>
      <c r="E148" s="166">
        <v>782</v>
      </c>
      <c r="F148" s="153">
        <f t="shared" ref="F148:F211" si="52">E148/$E$873</f>
        <v>1.201155074956992E-3</v>
      </c>
      <c r="G148" s="153">
        <f t="shared" si="37"/>
        <v>0.76715255591054321</v>
      </c>
      <c r="H148" s="11"/>
      <c r="I148" s="148">
        <v>129</v>
      </c>
      <c r="J148" s="148" t="s">
        <v>1468</v>
      </c>
      <c r="K148" s="148" t="s">
        <v>1470</v>
      </c>
      <c r="L148" s="148" t="s">
        <v>2289</v>
      </c>
      <c r="M148" s="166">
        <v>55</v>
      </c>
      <c r="N148" s="145">
        <f t="shared" ref="N148:N162" si="53">M148/$M$163</f>
        <v>1.920230148311594E-4</v>
      </c>
      <c r="O148" s="145">
        <f t="shared" si="50"/>
        <v>0.9986907521716063</v>
      </c>
      <c r="P148" s="4"/>
      <c r="Q148" s="11"/>
      <c r="R148" s="11"/>
      <c r="S148" s="11"/>
      <c r="T148" s="11"/>
      <c r="X148" s="29"/>
      <c r="Y148" s="148">
        <v>129</v>
      </c>
      <c r="Z148" s="148" t="s">
        <v>1884</v>
      </c>
      <c r="AA148" s="148" t="s">
        <v>1892</v>
      </c>
      <c r="AB148" s="148" t="s">
        <v>1899</v>
      </c>
      <c r="AC148" s="166">
        <v>69</v>
      </c>
      <c r="AD148" s="145">
        <f t="shared" ref="AD148:AD174" si="54">AC148/$AC$175</f>
        <v>9.7028672675882044E-4</v>
      </c>
      <c r="AE148" s="145">
        <f t="shared" si="38"/>
        <v>0.98084738374136948</v>
      </c>
      <c r="AF148" s="29"/>
      <c r="AG148" s="36"/>
      <c r="AH148" s="36"/>
      <c r="AI148" s="26"/>
      <c r="AJ148" s="25"/>
      <c r="AK148" s="132"/>
      <c r="AL148" s="136"/>
      <c r="AM148" s="136"/>
      <c r="AN148" s="36"/>
      <c r="AO148" s="11"/>
      <c r="AP148" s="11"/>
      <c r="AQ148" s="11"/>
      <c r="AR148" s="11"/>
      <c r="AV148" s="11"/>
      <c r="AW148" s="11"/>
      <c r="AX148" s="11"/>
      <c r="AY148" s="11"/>
      <c r="AZ148" s="11"/>
      <c r="BD148" s="11"/>
      <c r="BE148" s="148">
        <v>129</v>
      </c>
      <c r="BF148" s="148" t="s">
        <v>1733</v>
      </c>
      <c r="BG148" s="148" t="s">
        <v>1734</v>
      </c>
      <c r="BH148" s="148" t="s">
        <v>1819</v>
      </c>
      <c r="BI148" s="166">
        <v>291</v>
      </c>
      <c r="BJ148" s="145">
        <f t="shared" ref="BJ148:BJ179" si="55">BI148/$BI$208</f>
        <v>2.9481789169748238E-3</v>
      </c>
      <c r="BK148" s="145">
        <f t="shared" si="41"/>
        <v>0.61552099690998452</v>
      </c>
      <c r="BL148" s="11"/>
      <c r="BM148" s="11"/>
      <c r="BN148" s="11"/>
      <c r="BO148" s="11"/>
      <c r="BP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</row>
    <row r="149" spans="1:83" ht="18.75" customHeight="1">
      <c r="A149" s="148">
        <v>130</v>
      </c>
      <c r="B149" s="148" t="s">
        <v>2086</v>
      </c>
      <c r="C149" s="148" t="s">
        <v>2169</v>
      </c>
      <c r="D149" s="148" t="s">
        <v>1855</v>
      </c>
      <c r="E149" s="166">
        <v>773</v>
      </c>
      <c r="F149" s="153">
        <f t="shared" si="52"/>
        <v>1.1873310395674613E-3</v>
      </c>
      <c r="G149" s="153">
        <f t="shared" ref="G149:G212" si="56">G148+F149</f>
        <v>0.76833988695011068</v>
      </c>
      <c r="H149" s="11"/>
      <c r="I149" s="148">
        <v>130</v>
      </c>
      <c r="J149" s="148" t="s">
        <v>1468</v>
      </c>
      <c r="K149" s="148" t="s">
        <v>1475</v>
      </c>
      <c r="L149" s="148" t="s">
        <v>1487</v>
      </c>
      <c r="M149" s="166">
        <v>47</v>
      </c>
      <c r="N149" s="145">
        <f t="shared" si="53"/>
        <v>1.6409239449208167E-4</v>
      </c>
      <c r="O149" s="145">
        <f t="shared" si="50"/>
        <v>0.99885484456609841</v>
      </c>
      <c r="P149" s="4"/>
      <c r="Q149" s="11"/>
      <c r="R149" s="11"/>
      <c r="S149" s="11"/>
      <c r="T149" s="11"/>
      <c r="X149" s="29"/>
      <c r="Y149" s="148">
        <v>130</v>
      </c>
      <c r="Z149" s="148" t="s">
        <v>1884</v>
      </c>
      <c r="AA149" s="148" t="s">
        <v>1886</v>
      </c>
      <c r="AB149" s="148" t="s">
        <v>1972</v>
      </c>
      <c r="AC149" s="166">
        <v>68</v>
      </c>
      <c r="AD149" s="145">
        <f t="shared" si="54"/>
        <v>9.5622460028405498E-4</v>
      </c>
      <c r="AE149" s="145">
        <f t="shared" si="38"/>
        <v>0.98180360834165359</v>
      </c>
      <c r="AF149" s="29"/>
      <c r="AG149" s="36"/>
      <c r="AH149" s="36"/>
      <c r="AI149" s="26"/>
      <c r="AJ149" s="25"/>
      <c r="AK149" s="132"/>
      <c r="AL149" s="136"/>
      <c r="AM149" s="136"/>
      <c r="AN149" s="36"/>
      <c r="AO149" s="11"/>
      <c r="AP149" s="11"/>
      <c r="AQ149" s="11"/>
      <c r="AR149" s="11"/>
      <c r="AV149" s="11"/>
      <c r="AW149" s="11"/>
      <c r="AX149" s="11"/>
      <c r="AY149" s="11"/>
      <c r="AZ149" s="11"/>
      <c r="BD149" s="11"/>
      <c r="BE149" s="148">
        <v>130</v>
      </c>
      <c r="BF149" s="148" t="s">
        <v>1733</v>
      </c>
      <c r="BG149" s="148" t="s">
        <v>1738</v>
      </c>
      <c r="BH149" s="148" t="s">
        <v>2313</v>
      </c>
      <c r="BI149" s="166">
        <v>618</v>
      </c>
      <c r="BJ149" s="145">
        <f t="shared" si="55"/>
        <v>6.2610809989362241E-3</v>
      </c>
      <c r="BK149" s="145">
        <f t="shared" si="41"/>
        <v>0.62178207790892071</v>
      </c>
      <c r="BL149" s="11"/>
      <c r="BM149" s="11"/>
      <c r="BN149" s="11"/>
      <c r="BO149" s="11"/>
      <c r="BP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</row>
    <row r="150" spans="1:83" ht="18.75" customHeight="1">
      <c r="A150" s="148">
        <v>131</v>
      </c>
      <c r="B150" s="148" t="s">
        <v>1733</v>
      </c>
      <c r="C150" s="148" t="s">
        <v>1755</v>
      </c>
      <c r="D150" s="148" t="s">
        <v>2223</v>
      </c>
      <c r="E150" s="166">
        <v>762</v>
      </c>
      <c r="F150" s="153">
        <f t="shared" si="52"/>
        <v>1.1704349963135906E-3</v>
      </c>
      <c r="G150" s="153">
        <f t="shared" si="56"/>
        <v>0.76951032194642432</v>
      </c>
      <c r="H150" s="11"/>
      <c r="I150" s="148">
        <v>131</v>
      </c>
      <c r="J150" s="148" t="s">
        <v>1468</v>
      </c>
      <c r="K150" s="148" t="s">
        <v>1469</v>
      </c>
      <c r="L150" s="148" t="s">
        <v>1525</v>
      </c>
      <c r="M150" s="166">
        <v>42</v>
      </c>
      <c r="N150" s="145">
        <f t="shared" si="53"/>
        <v>1.4663575678015809E-4</v>
      </c>
      <c r="O150" s="145">
        <f t="shared" si="50"/>
        <v>0.99900148032287861</v>
      </c>
      <c r="P150" s="4"/>
      <c r="Q150" s="11"/>
      <c r="R150" s="11"/>
      <c r="S150" s="11"/>
      <c r="T150" s="11"/>
      <c r="X150" s="29"/>
      <c r="Y150" s="148">
        <v>131</v>
      </c>
      <c r="Z150" s="148" t="s">
        <v>1884</v>
      </c>
      <c r="AA150" s="148" t="s">
        <v>1994</v>
      </c>
      <c r="AB150" s="148" t="s">
        <v>1912</v>
      </c>
      <c r="AC150" s="166">
        <v>67</v>
      </c>
      <c r="AD150" s="145">
        <f t="shared" si="54"/>
        <v>9.4216247380928941E-4</v>
      </c>
      <c r="AE150" s="145">
        <f t="shared" ref="AE150:AE174" si="57">AE149+AD150</f>
        <v>0.98274577081546288</v>
      </c>
      <c r="AF150" s="29"/>
      <c r="AG150" s="36"/>
      <c r="AH150" s="36"/>
      <c r="AI150" s="26"/>
      <c r="AJ150" s="25"/>
      <c r="AK150" s="132"/>
      <c r="AL150" s="136"/>
      <c r="AM150" s="136"/>
      <c r="AN150" s="36"/>
      <c r="AO150" s="11"/>
      <c r="AP150" s="11"/>
      <c r="AQ150" s="11"/>
      <c r="AR150" s="11"/>
      <c r="AV150" s="11"/>
      <c r="AW150" s="11"/>
      <c r="AX150" s="11"/>
      <c r="AY150" s="11"/>
      <c r="AZ150" s="11"/>
      <c r="BD150" s="11"/>
      <c r="BE150" s="148">
        <v>131</v>
      </c>
      <c r="BF150" s="148" t="s">
        <v>1733</v>
      </c>
      <c r="BG150" s="148" t="s">
        <v>1997</v>
      </c>
      <c r="BH150" s="148" t="s">
        <v>2244</v>
      </c>
      <c r="BI150" s="166">
        <v>728</v>
      </c>
      <c r="BJ150" s="145">
        <f t="shared" si="55"/>
        <v>7.3755128919507622E-3</v>
      </c>
      <c r="BK150" s="145">
        <f t="shared" ref="BK150:BK207" si="58">BK149+BJ150</f>
        <v>0.62915759080087141</v>
      </c>
      <c r="BL150" s="11"/>
      <c r="BM150" s="11"/>
      <c r="BN150" s="11"/>
      <c r="BO150" s="11"/>
      <c r="BP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</row>
    <row r="151" spans="1:83" ht="18.75" customHeight="1">
      <c r="A151" s="148">
        <v>132</v>
      </c>
      <c r="B151" s="148" t="s">
        <v>1884</v>
      </c>
      <c r="C151" s="148" t="s">
        <v>1892</v>
      </c>
      <c r="D151" s="148" t="s">
        <v>1928</v>
      </c>
      <c r="E151" s="166">
        <v>762</v>
      </c>
      <c r="F151" s="153">
        <f t="shared" si="52"/>
        <v>1.1704349963135906E-3</v>
      </c>
      <c r="G151" s="153">
        <f t="shared" si="56"/>
        <v>0.77068075694273797</v>
      </c>
      <c r="H151" s="11"/>
      <c r="I151" s="148">
        <v>132</v>
      </c>
      <c r="J151" s="148" t="s">
        <v>1468</v>
      </c>
      <c r="K151" s="148" t="s">
        <v>1469</v>
      </c>
      <c r="L151" s="148" t="s">
        <v>2311</v>
      </c>
      <c r="M151" s="166">
        <v>41</v>
      </c>
      <c r="N151" s="145">
        <f t="shared" si="53"/>
        <v>1.4314442923777336E-4</v>
      </c>
      <c r="O151" s="145">
        <f t="shared" si="50"/>
        <v>0.99914462475211641</v>
      </c>
      <c r="P151" s="4"/>
      <c r="Q151" s="11"/>
      <c r="R151" s="11"/>
      <c r="S151" s="11"/>
      <c r="T151" s="11"/>
      <c r="X151" s="29"/>
      <c r="Y151" s="148">
        <v>132</v>
      </c>
      <c r="Z151" s="148" t="s">
        <v>1884</v>
      </c>
      <c r="AA151" s="148" t="s">
        <v>1892</v>
      </c>
      <c r="AB151" s="148" t="s">
        <v>1935</v>
      </c>
      <c r="AC151" s="166">
        <v>67</v>
      </c>
      <c r="AD151" s="145">
        <f t="shared" si="54"/>
        <v>9.4216247380928941E-4</v>
      </c>
      <c r="AE151" s="145">
        <f t="shared" si="57"/>
        <v>0.98368793328927218</v>
      </c>
      <c r="AF151" s="29"/>
      <c r="AG151" s="36"/>
      <c r="AH151" s="36"/>
      <c r="AI151" s="26"/>
      <c r="AJ151" s="25"/>
      <c r="AK151" s="132"/>
      <c r="AL151" s="136"/>
      <c r="AM151" s="136"/>
      <c r="AN151" s="36"/>
      <c r="AO151" s="11"/>
      <c r="AP151" s="11"/>
      <c r="AQ151" s="11"/>
      <c r="AR151" s="11"/>
      <c r="AV151" s="11"/>
      <c r="AW151" s="11"/>
      <c r="AX151" s="11"/>
      <c r="AY151" s="11"/>
      <c r="AZ151" s="11"/>
      <c r="BD151" s="11"/>
      <c r="BE151" s="148">
        <v>132</v>
      </c>
      <c r="BF151" s="148" t="s">
        <v>1733</v>
      </c>
      <c r="BG151" s="148" t="s">
        <v>2286</v>
      </c>
      <c r="BH151" s="148" t="s">
        <v>1820</v>
      </c>
      <c r="BI151" s="166">
        <v>597</v>
      </c>
      <c r="BJ151" s="145">
        <f t="shared" si="55"/>
        <v>6.048325819360721E-3</v>
      </c>
      <c r="BK151" s="145">
        <f t="shared" si="58"/>
        <v>0.63520591662023218</v>
      </c>
      <c r="BL151" s="11"/>
      <c r="BM151" s="11"/>
      <c r="BN151" s="11"/>
      <c r="BO151" s="11"/>
      <c r="BP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</row>
    <row r="152" spans="1:83" ht="18.75" customHeight="1">
      <c r="A152" s="148">
        <v>133</v>
      </c>
      <c r="B152" s="148" t="s">
        <v>1884</v>
      </c>
      <c r="C152" s="148" t="s">
        <v>1886</v>
      </c>
      <c r="D152" s="148" t="s">
        <v>1950</v>
      </c>
      <c r="E152" s="166">
        <v>757</v>
      </c>
      <c r="F152" s="153">
        <f t="shared" si="52"/>
        <v>1.1627549766527402E-3</v>
      </c>
      <c r="G152" s="153">
        <f t="shared" si="56"/>
        <v>0.77184351191939071</v>
      </c>
      <c r="H152" s="11"/>
      <c r="I152" s="148">
        <v>133</v>
      </c>
      <c r="J152" s="148" t="s">
        <v>1468</v>
      </c>
      <c r="K152" s="148" t="s">
        <v>1469</v>
      </c>
      <c r="L152" s="148" t="s">
        <v>1477</v>
      </c>
      <c r="M152" s="166">
        <v>37</v>
      </c>
      <c r="N152" s="145">
        <f t="shared" si="53"/>
        <v>1.2917911906823451E-4</v>
      </c>
      <c r="O152" s="145">
        <f t="shared" si="50"/>
        <v>0.99927380387118458</v>
      </c>
      <c r="P152" s="4"/>
      <c r="Q152" s="11"/>
      <c r="R152" s="11"/>
      <c r="S152" s="11"/>
      <c r="T152" s="11"/>
      <c r="X152" s="29"/>
      <c r="Y152" s="148">
        <v>133</v>
      </c>
      <c r="Z152" s="148" t="s">
        <v>1884</v>
      </c>
      <c r="AA152" s="148" t="s">
        <v>2288</v>
      </c>
      <c r="AB152" s="148" t="s">
        <v>1983</v>
      </c>
      <c r="AC152" s="166">
        <v>66</v>
      </c>
      <c r="AD152" s="145">
        <f t="shared" si="54"/>
        <v>9.2810034733452394E-4</v>
      </c>
      <c r="AE152" s="145">
        <f t="shared" si="57"/>
        <v>0.98461603363660666</v>
      </c>
      <c r="AF152" s="29"/>
      <c r="AG152" s="36"/>
      <c r="AH152" s="36"/>
      <c r="AI152" s="26"/>
      <c r="AJ152" s="25"/>
      <c r="AK152" s="132"/>
      <c r="AL152" s="136"/>
      <c r="AM152" s="136"/>
      <c r="AN152" s="36"/>
      <c r="AO152" s="11"/>
      <c r="AP152" s="11"/>
      <c r="AQ152" s="11"/>
      <c r="AR152" s="11"/>
      <c r="AV152" s="11"/>
      <c r="AW152" s="11"/>
      <c r="AX152" s="11"/>
      <c r="AY152" s="11"/>
      <c r="AZ152" s="11"/>
      <c r="BD152" s="11"/>
      <c r="BE152" s="148">
        <v>133</v>
      </c>
      <c r="BF152" s="148" t="s">
        <v>1733</v>
      </c>
      <c r="BG152" s="148" t="s">
        <v>1755</v>
      </c>
      <c r="BH152" s="148" t="s">
        <v>1821</v>
      </c>
      <c r="BI152" s="166">
        <v>252</v>
      </c>
      <c r="BJ152" s="145">
        <f t="shared" si="55"/>
        <v>2.5530621549060329E-3</v>
      </c>
      <c r="BK152" s="145">
        <f t="shared" si="58"/>
        <v>0.63775897877513821</v>
      </c>
      <c r="BL152" s="11"/>
      <c r="BM152" s="11"/>
      <c r="BN152" s="11"/>
      <c r="BO152" s="11"/>
      <c r="BP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</row>
    <row r="153" spans="1:83" ht="18.75" customHeight="1">
      <c r="A153" s="148">
        <v>134</v>
      </c>
      <c r="B153" s="148" t="s">
        <v>1558</v>
      </c>
      <c r="C153" s="148" t="s">
        <v>1557</v>
      </c>
      <c r="D153" s="148" t="s">
        <v>1562</v>
      </c>
      <c r="E153" s="166">
        <v>754</v>
      </c>
      <c r="F153" s="153">
        <f t="shared" si="52"/>
        <v>1.1581469648562299E-3</v>
      </c>
      <c r="G153" s="153">
        <f t="shared" si="56"/>
        <v>0.77300165888424699</v>
      </c>
      <c r="H153" s="11"/>
      <c r="I153" s="148">
        <v>134</v>
      </c>
      <c r="J153" s="148" t="s">
        <v>1468</v>
      </c>
      <c r="K153" s="148" t="s">
        <v>1475</v>
      </c>
      <c r="L153" s="148" t="s">
        <v>1497</v>
      </c>
      <c r="M153" s="166">
        <v>36</v>
      </c>
      <c r="N153" s="145">
        <f t="shared" si="53"/>
        <v>1.2568779152584978E-4</v>
      </c>
      <c r="O153" s="145">
        <f t="shared" si="50"/>
        <v>0.99939949166271047</v>
      </c>
      <c r="P153" s="4"/>
      <c r="Q153" s="11"/>
      <c r="R153" s="11"/>
      <c r="S153" s="11"/>
      <c r="T153" s="11"/>
      <c r="X153" s="29"/>
      <c r="Y153" s="148">
        <v>134</v>
      </c>
      <c r="Z153" s="148" t="s">
        <v>1884</v>
      </c>
      <c r="AA153" s="148" t="s">
        <v>1892</v>
      </c>
      <c r="AB153" s="148" t="s">
        <v>1908</v>
      </c>
      <c r="AC153" s="166">
        <v>64</v>
      </c>
      <c r="AD153" s="145">
        <f t="shared" si="54"/>
        <v>8.9997609438499291E-4</v>
      </c>
      <c r="AE153" s="145">
        <f t="shared" si="57"/>
        <v>0.98551600973099163</v>
      </c>
      <c r="AF153" s="29"/>
      <c r="AG153" s="36"/>
      <c r="AH153" s="36"/>
      <c r="AI153" s="26"/>
      <c r="AJ153" s="25"/>
      <c r="AK153" s="132"/>
      <c r="AL153" s="136"/>
      <c r="AM153" s="136"/>
      <c r="AN153" s="36"/>
      <c r="AO153" s="11"/>
      <c r="AP153" s="11"/>
      <c r="AQ153" s="11"/>
      <c r="AR153" s="11"/>
      <c r="AV153" s="11"/>
      <c r="AW153" s="11"/>
      <c r="AX153" s="11"/>
      <c r="AY153" s="11"/>
      <c r="AZ153" s="11"/>
      <c r="BD153" s="11"/>
      <c r="BE153" s="148">
        <v>134</v>
      </c>
      <c r="BF153" s="148" t="s">
        <v>1733</v>
      </c>
      <c r="BG153" s="148" t="s">
        <v>2286</v>
      </c>
      <c r="BH153" s="148" t="s">
        <v>1822</v>
      </c>
      <c r="BI153" s="166">
        <v>54</v>
      </c>
      <c r="BJ153" s="145">
        <f t="shared" si="55"/>
        <v>5.4708474747986423E-4</v>
      </c>
      <c r="BK153" s="145">
        <f t="shared" si="58"/>
        <v>0.63830606352261809</v>
      </c>
      <c r="BL153" s="11"/>
      <c r="BM153" s="11"/>
      <c r="BN153" s="11"/>
      <c r="BO153" s="11"/>
      <c r="BP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</row>
    <row r="154" spans="1:83" ht="18.75" customHeight="1">
      <c r="A154" s="148">
        <v>135</v>
      </c>
      <c r="B154" s="148" t="s">
        <v>1733</v>
      </c>
      <c r="C154" s="148" t="s">
        <v>2286</v>
      </c>
      <c r="D154" s="148" t="s">
        <v>1798</v>
      </c>
      <c r="E154" s="166">
        <v>750</v>
      </c>
      <c r="F154" s="153">
        <f t="shared" si="52"/>
        <v>1.1520029491275498E-3</v>
      </c>
      <c r="G154" s="153">
        <f t="shared" si="56"/>
        <v>0.77415366183337453</v>
      </c>
      <c r="H154" s="11"/>
      <c r="I154" s="148">
        <v>135</v>
      </c>
      <c r="J154" s="148" t="s">
        <v>1468</v>
      </c>
      <c r="K154" s="148" t="s">
        <v>1470</v>
      </c>
      <c r="L154" s="148" t="s">
        <v>2136</v>
      </c>
      <c r="M154" s="166">
        <v>34</v>
      </c>
      <c r="N154" s="145">
        <f t="shared" si="53"/>
        <v>1.1870513644108035E-4</v>
      </c>
      <c r="O154" s="145">
        <f t="shared" si="50"/>
        <v>0.99951819679915155</v>
      </c>
      <c r="P154" s="4"/>
      <c r="Q154" s="11"/>
      <c r="R154" s="11"/>
      <c r="S154" s="11"/>
      <c r="T154" s="11"/>
      <c r="X154" s="29"/>
      <c r="Y154" s="148">
        <v>135</v>
      </c>
      <c r="Z154" s="148" t="s">
        <v>1884</v>
      </c>
      <c r="AA154" s="148" t="s">
        <v>2288</v>
      </c>
      <c r="AB154" s="148" t="s">
        <v>1940</v>
      </c>
      <c r="AC154" s="166">
        <v>63</v>
      </c>
      <c r="AD154" s="145">
        <f t="shared" si="54"/>
        <v>8.8591396791022734E-4</v>
      </c>
      <c r="AE154" s="145">
        <f t="shared" si="57"/>
        <v>0.98640192369890189</v>
      </c>
      <c r="AF154" s="29"/>
      <c r="AG154" s="36"/>
      <c r="AH154" s="36"/>
      <c r="AI154" s="26"/>
      <c r="AJ154" s="25"/>
      <c r="AK154" s="132"/>
      <c r="AL154" s="136"/>
      <c r="AM154" s="136"/>
      <c r="AN154" s="36"/>
      <c r="AO154" s="11"/>
      <c r="AP154" s="11"/>
      <c r="AQ154" s="11"/>
      <c r="AR154" s="11"/>
      <c r="AV154" s="11"/>
      <c r="AW154" s="11"/>
      <c r="AX154" s="11"/>
      <c r="AY154" s="11"/>
      <c r="AZ154" s="11"/>
      <c r="BD154" s="11"/>
      <c r="BE154" s="148">
        <v>135</v>
      </c>
      <c r="BF154" s="148" t="s">
        <v>1733</v>
      </c>
      <c r="BG154" s="148" t="s">
        <v>1739</v>
      </c>
      <c r="BH154" s="148" t="s">
        <v>1739</v>
      </c>
      <c r="BI154" s="167">
        <v>3394</v>
      </c>
      <c r="BJ154" s="145">
        <f t="shared" si="55"/>
        <v>3.4385289499012206E-2</v>
      </c>
      <c r="BK154" s="145">
        <f t="shared" si="58"/>
        <v>0.6726913530216303</v>
      </c>
      <c r="BL154" s="11"/>
      <c r="BM154" s="11"/>
      <c r="BN154" s="11"/>
      <c r="BO154" s="11"/>
      <c r="BP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</row>
    <row r="155" spans="1:83" ht="18.75" customHeight="1">
      <c r="A155" s="148">
        <v>136</v>
      </c>
      <c r="B155" s="148" t="s">
        <v>2086</v>
      </c>
      <c r="C155" s="148" t="s">
        <v>2089</v>
      </c>
      <c r="D155" s="148" t="s">
        <v>1882</v>
      </c>
      <c r="E155" s="166">
        <v>746</v>
      </c>
      <c r="F155" s="153">
        <f t="shared" si="52"/>
        <v>1.1458589333988695E-3</v>
      </c>
      <c r="G155" s="153">
        <f t="shared" si="56"/>
        <v>0.77529952076677344</v>
      </c>
      <c r="H155" s="11"/>
      <c r="I155" s="148">
        <v>136</v>
      </c>
      <c r="J155" s="148" t="s">
        <v>1468</v>
      </c>
      <c r="K155" s="148" t="s">
        <v>1469</v>
      </c>
      <c r="L155" s="148" t="s">
        <v>1541</v>
      </c>
      <c r="M155" s="166">
        <v>32</v>
      </c>
      <c r="N155" s="145">
        <f t="shared" si="53"/>
        <v>1.1172248135631093E-4</v>
      </c>
      <c r="O155" s="145">
        <f t="shared" si="50"/>
        <v>0.99962991928050782</v>
      </c>
      <c r="P155" s="4"/>
      <c r="Q155" s="11"/>
      <c r="R155" s="11"/>
      <c r="S155" s="11"/>
      <c r="T155" s="11"/>
      <c r="X155" s="29"/>
      <c r="Y155" s="148">
        <v>136</v>
      </c>
      <c r="Z155" s="148" t="s">
        <v>1884</v>
      </c>
      <c r="AA155" s="148" t="s">
        <v>1892</v>
      </c>
      <c r="AB155" s="148" t="s">
        <v>1937</v>
      </c>
      <c r="AC155" s="166">
        <v>61</v>
      </c>
      <c r="AD155" s="145">
        <f t="shared" si="54"/>
        <v>8.5778971496069641E-4</v>
      </c>
      <c r="AE155" s="145">
        <f t="shared" si="57"/>
        <v>0.98725971341386254</v>
      </c>
      <c r="AF155" s="29"/>
      <c r="AG155" s="36"/>
      <c r="AH155" s="36"/>
      <c r="AI155" s="26"/>
      <c r="AJ155" s="25"/>
      <c r="AK155" s="132"/>
      <c r="AL155" s="136"/>
      <c r="AM155" s="136"/>
      <c r="AN155" s="36"/>
      <c r="AO155" s="11"/>
      <c r="AP155" s="11"/>
      <c r="AQ155" s="11"/>
      <c r="AR155" s="11"/>
      <c r="AV155" s="11"/>
      <c r="AW155" s="11"/>
      <c r="AX155" s="11"/>
      <c r="AY155" s="11"/>
      <c r="AZ155" s="11"/>
      <c r="BD155" s="11"/>
      <c r="BE155" s="148">
        <v>136</v>
      </c>
      <c r="BF155" s="148" t="s">
        <v>1733</v>
      </c>
      <c r="BG155" s="148" t="s">
        <v>1734</v>
      </c>
      <c r="BH155" s="148" t="s">
        <v>2017</v>
      </c>
      <c r="BI155" s="166">
        <v>94</v>
      </c>
      <c r="BJ155" s="145">
        <f t="shared" si="55"/>
        <v>9.5233270857605998E-4</v>
      </c>
      <c r="BK155" s="145">
        <f t="shared" si="58"/>
        <v>0.67364368573020639</v>
      </c>
      <c r="BL155" s="11"/>
      <c r="BM155" s="11"/>
      <c r="BN155" s="11"/>
      <c r="BO155" s="11"/>
      <c r="BP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</row>
    <row r="156" spans="1:83" ht="18.75" customHeight="1">
      <c r="A156" s="148">
        <v>137</v>
      </c>
      <c r="B156" s="148" t="s">
        <v>1733</v>
      </c>
      <c r="C156" s="148" t="s">
        <v>2287</v>
      </c>
      <c r="D156" s="148" t="s">
        <v>1741</v>
      </c>
      <c r="E156" s="166">
        <v>742</v>
      </c>
      <c r="F156" s="153">
        <f t="shared" si="52"/>
        <v>1.1397149176701892E-3</v>
      </c>
      <c r="G156" s="153">
        <f t="shared" si="56"/>
        <v>0.77643923568444362</v>
      </c>
      <c r="H156" s="11"/>
      <c r="I156" s="148">
        <v>137</v>
      </c>
      <c r="J156" s="148" t="s">
        <v>1468</v>
      </c>
      <c r="K156" s="148" t="s">
        <v>2213</v>
      </c>
      <c r="L156" s="148" t="s">
        <v>1554</v>
      </c>
      <c r="M156" s="166">
        <v>24</v>
      </c>
      <c r="N156" s="145">
        <f t="shared" si="53"/>
        <v>8.379186101723319E-5</v>
      </c>
      <c r="O156" s="145">
        <f t="shared" si="50"/>
        <v>0.99971371114152507</v>
      </c>
      <c r="P156" s="4"/>
      <c r="Q156" s="11"/>
      <c r="R156" s="11"/>
      <c r="S156" s="11"/>
      <c r="T156" s="11"/>
      <c r="X156" s="29"/>
      <c r="Y156" s="148">
        <v>137</v>
      </c>
      <c r="Z156" s="148" t="s">
        <v>1884</v>
      </c>
      <c r="AA156" s="148" t="s">
        <v>1892</v>
      </c>
      <c r="AB156" s="148" t="s">
        <v>1942</v>
      </c>
      <c r="AC156" s="166">
        <v>61</v>
      </c>
      <c r="AD156" s="145">
        <f t="shared" si="54"/>
        <v>8.5778971496069641E-4</v>
      </c>
      <c r="AE156" s="145">
        <f t="shared" si="57"/>
        <v>0.98811750312882318</v>
      </c>
      <c r="AF156" s="29"/>
      <c r="AG156" s="36"/>
      <c r="AH156" s="36"/>
      <c r="AI156" s="26"/>
      <c r="AJ156" s="25"/>
      <c r="AK156" s="132"/>
      <c r="AL156" s="136"/>
      <c r="AM156" s="136"/>
      <c r="AN156" s="36"/>
      <c r="AO156" s="11"/>
      <c r="AP156" s="11"/>
      <c r="AQ156" s="11"/>
      <c r="AR156" s="11"/>
      <c r="AV156" s="11"/>
      <c r="AW156" s="11"/>
      <c r="AX156" s="11"/>
      <c r="AY156" s="11"/>
      <c r="AZ156" s="11"/>
      <c r="BD156" s="11"/>
      <c r="BE156" s="148">
        <v>137</v>
      </c>
      <c r="BF156" s="148" t="s">
        <v>1733</v>
      </c>
      <c r="BG156" s="148" t="s">
        <v>2175</v>
      </c>
      <c r="BH156" s="148" t="s">
        <v>1823</v>
      </c>
      <c r="BI156" s="166">
        <v>213</v>
      </c>
      <c r="BJ156" s="145">
        <f t="shared" si="55"/>
        <v>2.1579453928372424E-3</v>
      </c>
      <c r="BK156" s="145">
        <f t="shared" si="58"/>
        <v>0.67580163112304359</v>
      </c>
      <c r="BL156" s="11"/>
      <c r="BM156" s="11"/>
      <c r="BN156" s="11"/>
      <c r="BO156" s="11"/>
      <c r="BP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</row>
    <row r="157" spans="1:83" ht="18.75" customHeight="1">
      <c r="A157" s="148">
        <v>138</v>
      </c>
      <c r="B157" s="148" t="s">
        <v>1468</v>
      </c>
      <c r="C157" s="148" t="s">
        <v>1473</v>
      </c>
      <c r="D157" s="148" t="s">
        <v>2024</v>
      </c>
      <c r="E157" s="166">
        <v>742</v>
      </c>
      <c r="F157" s="153">
        <f t="shared" si="52"/>
        <v>1.1397149176701892E-3</v>
      </c>
      <c r="G157" s="153">
        <f t="shared" si="56"/>
        <v>0.77757895060211379</v>
      </c>
      <c r="H157" s="11"/>
      <c r="I157" s="148">
        <v>138</v>
      </c>
      <c r="J157" s="148" t="s">
        <v>1468</v>
      </c>
      <c r="K157" s="148" t="s">
        <v>1470</v>
      </c>
      <c r="L157" s="148" t="s">
        <v>2143</v>
      </c>
      <c r="M157" s="166">
        <v>21</v>
      </c>
      <c r="N157" s="145">
        <f t="shared" si="53"/>
        <v>7.3317878390079046E-5</v>
      </c>
      <c r="O157" s="145">
        <f t="shared" si="50"/>
        <v>0.99978702901991512</v>
      </c>
      <c r="P157" s="4"/>
      <c r="Q157" s="11"/>
      <c r="R157" s="11"/>
      <c r="S157" s="11"/>
      <c r="T157" s="11"/>
      <c r="X157" s="29"/>
      <c r="Y157" s="148">
        <v>138</v>
      </c>
      <c r="Z157" s="148" t="s">
        <v>1884</v>
      </c>
      <c r="AA157" s="148" t="s">
        <v>1892</v>
      </c>
      <c r="AB157" s="148" t="s">
        <v>2147</v>
      </c>
      <c r="AC157" s="166">
        <v>61</v>
      </c>
      <c r="AD157" s="145">
        <f t="shared" si="54"/>
        <v>8.5778971496069641E-4</v>
      </c>
      <c r="AE157" s="145">
        <f t="shared" si="57"/>
        <v>0.98897529284378383</v>
      </c>
      <c r="AF157" s="29"/>
      <c r="AG157" s="36"/>
      <c r="AH157" s="36"/>
      <c r="AI157" s="36"/>
      <c r="AJ157" s="36"/>
      <c r="AK157" s="133"/>
      <c r="AL157" s="36"/>
      <c r="AM157" s="29"/>
      <c r="AN157" s="36"/>
      <c r="AO157" s="11"/>
      <c r="AP157" s="11"/>
      <c r="AQ157" s="11"/>
      <c r="AR157" s="11"/>
      <c r="AV157" s="11"/>
      <c r="AW157" s="11"/>
      <c r="AX157" s="11"/>
      <c r="AY157" s="11"/>
      <c r="AZ157" s="11"/>
      <c r="BD157" s="11"/>
      <c r="BE157" s="148">
        <v>138</v>
      </c>
      <c r="BF157" s="148" t="s">
        <v>1733</v>
      </c>
      <c r="BG157" s="148" t="s">
        <v>1734</v>
      </c>
      <c r="BH157" s="148" t="s">
        <v>2268</v>
      </c>
      <c r="BI157" s="166">
        <v>898</v>
      </c>
      <c r="BJ157" s="145">
        <f t="shared" si="55"/>
        <v>9.0978167266095936E-3</v>
      </c>
      <c r="BK157" s="145">
        <f t="shared" si="58"/>
        <v>0.68489944784965318</v>
      </c>
      <c r="BL157" s="11"/>
      <c r="BM157" s="11"/>
      <c r="BN157" s="11"/>
      <c r="BO157" s="11"/>
      <c r="BP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</row>
    <row r="158" spans="1:83" ht="18.75" customHeight="1">
      <c r="A158" s="148">
        <v>139</v>
      </c>
      <c r="B158" s="148" t="s">
        <v>1733</v>
      </c>
      <c r="C158" s="148" t="s">
        <v>2286</v>
      </c>
      <c r="D158" s="148" t="s">
        <v>2181</v>
      </c>
      <c r="E158" s="166">
        <v>733</v>
      </c>
      <c r="F158" s="153">
        <f t="shared" si="52"/>
        <v>1.1258908822806587E-3</v>
      </c>
      <c r="G158" s="153">
        <f t="shared" si="56"/>
        <v>0.77870484148439445</v>
      </c>
      <c r="H158" s="11"/>
      <c r="I158" s="148">
        <v>139</v>
      </c>
      <c r="J158" s="148" t="s">
        <v>1468</v>
      </c>
      <c r="K158" s="148" t="s">
        <v>1470</v>
      </c>
      <c r="L158" s="148" t="s">
        <v>2267</v>
      </c>
      <c r="M158" s="166">
        <v>16</v>
      </c>
      <c r="N158" s="145">
        <f t="shared" si="53"/>
        <v>5.5861240678155465E-5</v>
      </c>
      <c r="O158" s="145">
        <f t="shared" si="50"/>
        <v>0.99984289026059325</v>
      </c>
      <c r="P158" s="4"/>
      <c r="Q158" s="11"/>
      <c r="R158" s="11"/>
      <c r="S158" s="11"/>
      <c r="T158" s="11"/>
      <c r="X158" s="29"/>
      <c r="Y158" s="148">
        <v>139</v>
      </c>
      <c r="Z158" s="148" t="s">
        <v>1884</v>
      </c>
      <c r="AA158" s="148" t="s">
        <v>2288</v>
      </c>
      <c r="AB158" s="148" t="s">
        <v>2091</v>
      </c>
      <c r="AC158" s="166">
        <v>58</v>
      </c>
      <c r="AD158" s="145">
        <f t="shared" si="54"/>
        <v>8.156033355363998E-4</v>
      </c>
      <c r="AE158" s="145">
        <f t="shared" si="57"/>
        <v>0.98979089617932026</v>
      </c>
      <c r="AF158" s="29"/>
      <c r="AG158" s="36"/>
      <c r="AH158" s="36"/>
      <c r="AI158" s="36"/>
      <c r="AJ158" s="36"/>
      <c r="AK158" s="133"/>
      <c r="AL158" s="36"/>
      <c r="AM158" s="29"/>
      <c r="AN158" s="36"/>
      <c r="AO158" s="11"/>
      <c r="AP158" s="11"/>
      <c r="AQ158" s="11"/>
      <c r="AR158" s="11"/>
      <c r="AV158" s="11"/>
      <c r="AW158" s="11"/>
      <c r="AX158" s="11"/>
      <c r="AY158" s="11"/>
      <c r="AZ158" s="11"/>
      <c r="BD158" s="11"/>
      <c r="BE158" s="148">
        <v>139</v>
      </c>
      <c r="BF158" s="148" t="s">
        <v>1733</v>
      </c>
      <c r="BG158" s="148" t="s">
        <v>1734</v>
      </c>
      <c r="BH158" s="148" t="s">
        <v>1824</v>
      </c>
      <c r="BI158" s="166">
        <v>252</v>
      </c>
      <c r="BJ158" s="145">
        <f t="shared" si="55"/>
        <v>2.5530621549060329E-3</v>
      </c>
      <c r="BK158" s="145">
        <f t="shared" si="58"/>
        <v>0.6874525100045592</v>
      </c>
      <c r="BL158" s="11"/>
      <c r="BM158" s="11"/>
      <c r="BN158" s="11"/>
      <c r="BO158" s="11"/>
      <c r="BP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</row>
    <row r="159" spans="1:83" ht="18.75" customHeight="1">
      <c r="A159" s="148">
        <v>140</v>
      </c>
      <c r="B159" s="148" t="s">
        <v>1884</v>
      </c>
      <c r="C159" s="148" t="s">
        <v>1994</v>
      </c>
      <c r="D159" s="148" t="s">
        <v>1975</v>
      </c>
      <c r="E159" s="166">
        <v>730</v>
      </c>
      <c r="F159" s="153">
        <f t="shared" si="52"/>
        <v>1.1212828704841484E-3</v>
      </c>
      <c r="G159" s="153">
        <f t="shared" si="56"/>
        <v>0.77982612435487864</v>
      </c>
      <c r="H159" s="11"/>
      <c r="I159" s="148">
        <v>140</v>
      </c>
      <c r="J159" s="148" t="s">
        <v>1468</v>
      </c>
      <c r="K159" s="148" t="s">
        <v>1470</v>
      </c>
      <c r="L159" s="148" t="s">
        <v>2078</v>
      </c>
      <c r="M159" s="166">
        <v>15</v>
      </c>
      <c r="N159" s="145">
        <f t="shared" si="53"/>
        <v>5.2369913135770745E-5</v>
      </c>
      <c r="O159" s="145">
        <f t="shared" si="50"/>
        <v>0.99989526017372898</v>
      </c>
      <c r="P159" s="4"/>
      <c r="Q159" s="11"/>
      <c r="R159" s="11"/>
      <c r="S159" s="11"/>
      <c r="T159" s="11"/>
      <c r="X159" s="29"/>
      <c r="Y159" s="148">
        <v>140</v>
      </c>
      <c r="Z159" s="148" t="s">
        <v>1884</v>
      </c>
      <c r="AA159" s="148" t="s">
        <v>1886</v>
      </c>
      <c r="AB159" s="148" t="s">
        <v>1968</v>
      </c>
      <c r="AC159" s="166">
        <v>58</v>
      </c>
      <c r="AD159" s="145">
        <f t="shared" si="54"/>
        <v>8.156033355363998E-4</v>
      </c>
      <c r="AE159" s="145">
        <f t="shared" si="57"/>
        <v>0.99060649951485669</v>
      </c>
      <c r="AF159" s="29"/>
      <c r="AG159" s="36"/>
      <c r="AH159" s="36"/>
      <c r="AI159" s="36"/>
      <c r="AJ159" s="36"/>
      <c r="AK159" s="133"/>
      <c r="AL159" s="36"/>
      <c r="AM159" s="29"/>
      <c r="AN159" s="36"/>
      <c r="AO159" s="11"/>
      <c r="AP159" s="11"/>
      <c r="AQ159" s="11"/>
      <c r="AR159" s="11"/>
      <c r="AV159" s="11"/>
      <c r="AW159" s="11"/>
      <c r="AX159" s="11"/>
      <c r="AY159" s="11"/>
      <c r="AZ159" s="11"/>
      <c r="BD159" s="11"/>
      <c r="BE159" s="148">
        <v>140</v>
      </c>
      <c r="BF159" s="148" t="s">
        <v>1733</v>
      </c>
      <c r="BG159" s="148" t="s">
        <v>1755</v>
      </c>
      <c r="BH159" s="148" t="s">
        <v>1825</v>
      </c>
      <c r="BI159" s="166">
        <v>173</v>
      </c>
      <c r="BJ159" s="145">
        <f t="shared" si="55"/>
        <v>1.7526974317410465E-3</v>
      </c>
      <c r="BK159" s="145">
        <f t="shared" si="58"/>
        <v>0.6892052074363002</v>
      </c>
      <c r="BL159" s="11"/>
      <c r="BM159" s="11"/>
      <c r="BN159" s="11"/>
      <c r="BO159" s="11"/>
      <c r="BP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</row>
    <row r="160" spans="1:83" ht="18.75" customHeight="1">
      <c r="A160" s="148">
        <v>141</v>
      </c>
      <c r="B160" s="148" t="s">
        <v>1733</v>
      </c>
      <c r="C160" s="148" t="s">
        <v>1997</v>
      </c>
      <c r="D160" s="148" t="s">
        <v>2244</v>
      </c>
      <c r="E160" s="166">
        <v>728</v>
      </c>
      <c r="F160" s="153">
        <f t="shared" si="52"/>
        <v>1.1182108626198084E-3</v>
      </c>
      <c r="G160" s="153">
        <f t="shared" si="56"/>
        <v>0.7809443352174984</v>
      </c>
      <c r="H160" s="11"/>
      <c r="I160" s="148">
        <v>141</v>
      </c>
      <c r="J160" s="148" t="s">
        <v>1468</v>
      </c>
      <c r="K160" s="148" t="s">
        <v>1469</v>
      </c>
      <c r="L160" s="148" t="s">
        <v>2122</v>
      </c>
      <c r="M160" s="166">
        <v>12</v>
      </c>
      <c r="N160" s="145">
        <f t="shared" si="53"/>
        <v>4.1895930508616595E-5</v>
      </c>
      <c r="O160" s="145">
        <f t="shared" si="50"/>
        <v>0.99993715610423761</v>
      </c>
      <c r="P160" s="4"/>
      <c r="Q160" s="11"/>
      <c r="R160" s="11"/>
      <c r="S160" s="11"/>
      <c r="T160" s="11"/>
      <c r="X160" s="29"/>
      <c r="Y160" s="148">
        <v>141</v>
      </c>
      <c r="Z160" s="148" t="s">
        <v>1884</v>
      </c>
      <c r="AA160" s="148" t="s">
        <v>1994</v>
      </c>
      <c r="AB160" s="148" t="s">
        <v>2109</v>
      </c>
      <c r="AC160" s="166">
        <v>58</v>
      </c>
      <c r="AD160" s="145">
        <f t="shared" si="54"/>
        <v>8.156033355363998E-4</v>
      </c>
      <c r="AE160" s="145">
        <f t="shared" si="57"/>
        <v>0.99142210285039312</v>
      </c>
      <c r="AF160" s="29"/>
      <c r="AG160" s="36"/>
      <c r="AH160" s="36"/>
      <c r="AI160" s="36"/>
      <c r="AJ160" s="36"/>
      <c r="AK160" s="133"/>
      <c r="AL160" s="36"/>
      <c r="AM160" s="29"/>
      <c r="AN160" s="36"/>
      <c r="AO160" s="11"/>
      <c r="AP160" s="11"/>
      <c r="AQ160" s="11"/>
      <c r="AR160" s="11"/>
      <c r="AV160" s="11"/>
      <c r="AW160" s="11"/>
      <c r="AX160" s="11"/>
      <c r="AY160" s="11"/>
      <c r="AZ160" s="11"/>
      <c r="BD160" s="11"/>
      <c r="BE160" s="148">
        <v>141</v>
      </c>
      <c r="BF160" s="148" t="s">
        <v>1733</v>
      </c>
      <c r="BG160" s="148" t="s">
        <v>1997</v>
      </c>
      <c r="BH160" s="148" t="s">
        <v>2315</v>
      </c>
      <c r="BI160" s="166">
        <v>172</v>
      </c>
      <c r="BJ160" s="145">
        <f t="shared" si="55"/>
        <v>1.7425662327136416E-3</v>
      </c>
      <c r="BK160" s="145">
        <f t="shared" si="58"/>
        <v>0.69094777366901383</v>
      </c>
      <c r="BL160" s="11"/>
      <c r="BM160" s="11"/>
      <c r="BN160" s="11"/>
      <c r="BO160" s="11"/>
      <c r="BP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</row>
    <row r="161" spans="1:83" ht="18.75" customHeight="1">
      <c r="A161" s="148">
        <v>142</v>
      </c>
      <c r="B161" s="148" t="s">
        <v>1621</v>
      </c>
      <c r="C161" s="148" t="s">
        <v>2275</v>
      </c>
      <c r="D161" s="148" t="s">
        <v>1663</v>
      </c>
      <c r="E161" s="166">
        <v>723</v>
      </c>
      <c r="F161" s="153">
        <f t="shared" si="52"/>
        <v>1.110530842958958E-3</v>
      </c>
      <c r="G161" s="153">
        <f t="shared" si="56"/>
        <v>0.78205486606045738</v>
      </c>
      <c r="H161" s="11"/>
      <c r="I161" s="148">
        <v>142</v>
      </c>
      <c r="J161" s="148" t="s">
        <v>1468</v>
      </c>
      <c r="K161" s="148" t="s">
        <v>1475</v>
      </c>
      <c r="L161" s="148" t="s">
        <v>1986</v>
      </c>
      <c r="M161" s="166">
        <v>10</v>
      </c>
      <c r="N161" s="145">
        <f t="shared" si="53"/>
        <v>3.4913275423847164E-5</v>
      </c>
      <c r="O161" s="145">
        <f t="shared" si="50"/>
        <v>0.99997206937966143</v>
      </c>
      <c r="P161" s="4"/>
      <c r="Q161" s="11"/>
      <c r="R161" s="11"/>
      <c r="S161" s="11"/>
      <c r="T161" s="11"/>
      <c r="X161" s="29"/>
      <c r="Y161" s="148">
        <v>142</v>
      </c>
      <c r="Z161" s="148" t="s">
        <v>1884</v>
      </c>
      <c r="AA161" s="148" t="s">
        <v>2288</v>
      </c>
      <c r="AB161" s="148" t="s">
        <v>1949</v>
      </c>
      <c r="AC161" s="166">
        <v>56</v>
      </c>
      <c r="AD161" s="145">
        <f t="shared" si="54"/>
        <v>7.8747908258686877E-4</v>
      </c>
      <c r="AE161" s="145">
        <f t="shared" si="57"/>
        <v>0.99220958193298003</v>
      </c>
      <c r="AF161" s="29"/>
      <c r="AG161" s="36"/>
      <c r="AH161" s="36"/>
      <c r="AI161" s="36"/>
      <c r="AJ161" s="36"/>
      <c r="AK161" s="133"/>
      <c r="AL161" s="36"/>
      <c r="AM161" s="29"/>
      <c r="AN161" s="36"/>
      <c r="AO161" s="11"/>
      <c r="AP161" s="11"/>
      <c r="AQ161" s="11"/>
      <c r="AR161" s="11"/>
      <c r="AV161" s="11"/>
      <c r="AW161" s="11"/>
      <c r="AX161" s="11"/>
      <c r="AY161" s="11"/>
      <c r="AZ161" s="11"/>
      <c r="BD161" s="11"/>
      <c r="BE161" s="148">
        <v>142</v>
      </c>
      <c r="BF161" s="148" t="s">
        <v>1733</v>
      </c>
      <c r="BG161" s="148" t="s">
        <v>1997</v>
      </c>
      <c r="BH161" s="148" t="s">
        <v>1826</v>
      </c>
      <c r="BI161" s="166">
        <v>265</v>
      </c>
      <c r="BJ161" s="145">
        <f t="shared" si="55"/>
        <v>2.6847677422622966E-3</v>
      </c>
      <c r="BK161" s="145">
        <f t="shared" si="58"/>
        <v>0.69363254141127617</v>
      </c>
      <c r="BL161" s="11"/>
      <c r="BM161" s="11"/>
      <c r="BN161" s="11"/>
      <c r="BO161" s="11"/>
      <c r="BP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</row>
    <row r="162" spans="1:83" ht="18.75" customHeight="1">
      <c r="A162" s="148">
        <v>143</v>
      </c>
      <c r="B162" s="148" t="s">
        <v>1733</v>
      </c>
      <c r="C162" s="148" t="s">
        <v>1738</v>
      </c>
      <c r="D162" s="148" t="s">
        <v>1775</v>
      </c>
      <c r="E162" s="166">
        <v>716</v>
      </c>
      <c r="F162" s="153">
        <f t="shared" si="52"/>
        <v>1.0997788154337674E-3</v>
      </c>
      <c r="G162" s="153">
        <f t="shared" si="56"/>
        <v>0.78315464487589115</v>
      </c>
      <c r="H162" s="11"/>
      <c r="I162" s="148">
        <v>143</v>
      </c>
      <c r="J162" s="148" t="s">
        <v>1468</v>
      </c>
      <c r="K162" s="148" t="s">
        <v>1475</v>
      </c>
      <c r="L162" s="148" t="s">
        <v>1485</v>
      </c>
      <c r="M162" s="166">
        <v>8</v>
      </c>
      <c r="N162" s="145">
        <f t="shared" si="53"/>
        <v>2.7930620339077732E-5</v>
      </c>
      <c r="O162" s="145">
        <f t="shared" si="50"/>
        <v>1.0000000000000004</v>
      </c>
      <c r="P162" s="4"/>
      <c r="Q162" s="11"/>
      <c r="R162" s="11"/>
      <c r="S162" s="11"/>
      <c r="T162" s="11"/>
      <c r="X162" s="29"/>
      <c r="Y162" s="148">
        <v>143</v>
      </c>
      <c r="Z162" s="148" t="s">
        <v>1884</v>
      </c>
      <c r="AA162" s="148" t="s">
        <v>1886</v>
      </c>
      <c r="AB162" s="148" t="s">
        <v>1961</v>
      </c>
      <c r="AC162" s="166">
        <v>52</v>
      </c>
      <c r="AD162" s="145">
        <f t="shared" si="54"/>
        <v>7.312305766878067E-4</v>
      </c>
      <c r="AE162" s="145">
        <f t="shared" si="57"/>
        <v>0.99294081250966781</v>
      </c>
      <c r="AF162" s="29"/>
      <c r="AG162" s="36"/>
      <c r="AH162" s="36"/>
      <c r="AI162" s="36"/>
      <c r="AJ162" s="36"/>
      <c r="AK162" s="133"/>
      <c r="AL162" s="36"/>
      <c r="AM162" s="29"/>
      <c r="AN162" s="36"/>
      <c r="AO162" s="11"/>
      <c r="AP162" s="11"/>
      <c r="AQ162" s="11"/>
      <c r="AR162" s="11"/>
      <c r="AV162" s="11"/>
      <c r="AW162" s="11"/>
      <c r="AX162" s="11"/>
      <c r="AY162" s="11"/>
      <c r="AZ162" s="11"/>
      <c r="BD162" s="11"/>
      <c r="BE162" s="148">
        <v>143</v>
      </c>
      <c r="BF162" s="148" t="s">
        <v>1733</v>
      </c>
      <c r="BG162" s="148" t="s">
        <v>1739</v>
      </c>
      <c r="BH162" s="148" t="s">
        <v>1827</v>
      </c>
      <c r="BI162" s="167">
        <v>1192</v>
      </c>
      <c r="BJ162" s="145">
        <f t="shared" si="55"/>
        <v>1.2076389240666632E-2</v>
      </c>
      <c r="BK162" s="145">
        <f t="shared" si="58"/>
        <v>0.70570893065194285</v>
      </c>
      <c r="BL162" s="11"/>
      <c r="BM162" s="11"/>
      <c r="BN162" s="11"/>
      <c r="BO162" s="11"/>
      <c r="BP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</row>
    <row r="163" spans="1:83" ht="18.75" customHeight="1">
      <c r="A163" s="148">
        <v>144</v>
      </c>
      <c r="B163" s="148" t="s">
        <v>1558</v>
      </c>
      <c r="C163" s="148" t="s">
        <v>1597</v>
      </c>
      <c r="D163" s="148" t="s">
        <v>1989</v>
      </c>
      <c r="E163" s="166">
        <v>709</v>
      </c>
      <c r="F163" s="153">
        <f t="shared" si="52"/>
        <v>1.089026787908577E-3</v>
      </c>
      <c r="G163" s="153">
        <f t="shared" si="56"/>
        <v>0.78424367166379971</v>
      </c>
      <c r="H163" s="105"/>
      <c r="I163" s="201" t="s">
        <v>912</v>
      </c>
      <c r="J163" s="201"/>
      <c r="K163" s="201"/>
      <c r="L163" s="201"/>
      <c r="M163" s="149">
        <f>SUM(M20:M162)</f>
        <v>286424</v>
      </c>
      <c r="N163" s="151">
        <f t="shared" ref="N163" si="59">M163/$M$163</f>
        <v>1</v>
      </c>
      <c r="O163" s="127"/>
      <c r="Q163" s="11"/>
      <c r="R163" s="11"/>
      <c r="S163" s="11"/>
      <c r="T163" s="11"/>
      <c r="X163" s="29"/>
      <c r="Y163" s="148">
        <v>144</v>
      </c>
      <c r="Z163" s="148" t="s">
        <v>1884</v>
      </c>
      <c r="AA163" s="148" t="s">
        <v>1892</v>
      </c>
      <c r="AB163" s="148" t="s">
        <v>1891</v>
      </c>
      <c r="AC163" s="166">
        <v>50</v>
      </c>
      <c r="AD163" s="145">
        <f t="shared" si="54"/>
        <v>7.0310632373827566E-4</v>
      </c>
      <c r="AE163" s="145">
        <f t="shared" si="57"/>
        <v>0.99364391883340608</v>
      </c>
      <c r="AF163" s="29"/>
      <c r="AG163" s="36"/>
      <c r="AH163" s="36"/>
      <c r="AI163" s="36"/>
      <c r="AJ163" s="36"/>
      <c r="AK163" s="133"/>
      <c r="AL163" s="36"/>
      <c r="AM163" s="29"/>
      <c r="AN163" s="36"/>
      <c r="AO163" s="11"/>
      <c r="AP163" s="11"/>
      <c r="AQ163" s="11"/>
      <c r="AR163" s="11"/>
      <c r="AV163" s="11"/>
      <c r="AW163" s="11"/>
      <c r="AX163" s="11"/>
      <c r="AY163" s="11"/>
      <c r="AZ163" s="11"/>
      <c r="BD163" s="11"/>
      <c r="BE163" s="148">
        <v>144</v>
      </c>
      <c r="BF163" s="148" t="s">
        <v>1733</v>
      </c>
      <c r="BG163" s="148" t="s">
        <v>1738</v>
      </c>
      <c r="BH163" s="148" t="s">
        <v>2316</v>
      </c>
      <c r="BI163" s="166">
        <v>346</v>
      </c>
      <c r="BJ163" s="145">
        <f t="shared" si="55"/>
        <v>3.5053948634820929E-3</v>
      </c>
      <c r="BK163" s="145">
        <f t="shared" si="58"/>
        <v>0.70921432551542496</v>
      </c>
      <c r="BL163" s="11"/>
      <c r="BM163" s="11"/>
      <c r="BN163" s="11"/>
      <c r="BO163" s="11"/>
      <c r="BP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</row>
    <row r="164" spans="1:83" ht="18.75" customHeight="1">
      <c r="A164" s="148">
        <v>145</v>
      </c>
      <c r="B164" s="148" t="s">
        <v>1733</v>
      </c>
      <c r="C164" s="148" t="s">
        <v>1748</v>
      </c>
      <c r="D164" s="148" t="s">
        <v>1764</v>
      </c>
      <c r="E164" s="166">
        <v>700</v>
      </c>
      <c r="F164" s="153">
        <f t="shared" si="52"/>
        <v>1.0752027525190464E-3</v>
      </c>
      <c r="G164" s="153">
        <f t="shared" si="56"/>
        <v>0.78531887441631876</v>
      </c>
      <c r="H164" s="105"/>
      <c r="I164" s="105"/>
      <c r="J164" s="105"/>
      <c r="K164" s="105"/>
      <c r="L164" s="105"/>
      <c r="N164" s="105"/>
      <c r="O164" s="105"/>
      <c r="Q164" s="11"/>
      <c r="R164" s="11"/>
      <c r="S164" s="11"/>
      <c r="T164" s="11"/>
      <c r="X164" s="29"/>
      <c r="Y164" s="148">
        <v>145</v>
      </c>
      <c r="Z164" s="148" t="s">
        <v>1884</v>
      </c>
      <c r="AA164" s="148" t="s">
        <v>1887</v>
      </c>
      <c r="AB164" s="148" t="s">
        <v>1914</v>
      </c>
      <c r="AC164" s="166">
        <v>47</v>
      </c>
      <c r="AD164" s="145">
        <f t="shared" si="54"/>
        <v>6.6091994431397916E-4</v>
      </c>
      <c r="AE164" s="145">
        <f t="shared" si="57"/>
        <v>0.99430483877772002</v>
      </c>
      <c r="AF164" s="29"/>
      <c r="AG164" s="36"/>
      <c r="AH164" s="36"/>
      <c r="AI164" s="36"/>
      <c r="AJ164" s="36"/>
      <c r="AK164" s="133"/>
      <c r="AL164" s="36"/>
      <c r="AM164" s="29"/>
      <c r="AN164" s="36"/>
      <c r="AO164" s="11"/>
      <c r="AP164" s="11"/>
      <c r="AQ164" s="11"/>
      <c r="AR164" s="11"/>
      <c r="AV164" s="11"/>
      <c r="AW164" s="11"/>
      <c r="AX164" s="11"/>
      <c r="AY164" s="11"/>
      <c r="AZ164" s="11"/>
      <c r="BD164" s="11"/>
      <c r="BE164" s="148">
        <v>145</v>
      </c>
      <c r="BF164" s="148" t="s">
        <v>1733</v>
      </c>
      <c r="BG164" s="148" t="s">
        <v>2287</v>
      </c>
      <c r="BH164" s="148" t="s">
        <v>2287</v>
      </c>
      <c r="BI164" s="167">
        <v>4289</v>
      </c>
      <c r="BJ164" s="145">
        <f t="shared" si="55"/>
        <v>4.3452712628539586E-2</v>
      </c>
      <c r="BK164" s="145">
        <f t="shared" si="58"/>
        <v>0.75266703814396452</v>
      </c>
      <c r="BL164" s="11"/>
      <c r="BM164" s="11"/>
      <c r="BN164" s="11"/>
      <c r="BO164" s="11"/>
      <c r="BP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</row>
    <row r="165" spans="1:83" ht="18.75" customHeight="1">
      <c r="A165" s="148">
        <v>146</v>
      </c>
      <c r="B165" s="148" t="s">
        <v>1884</v>
      </c>
      <c r="C165" s="148" t="s">
        <v>2117</v>
      </c>
      <c r="D165" s="148" t="s">
        <v>1913</v>
      </c>
      <c r="E165" s="166">
        <v>700</v>
      </c>
      <c r="F165" s="153">
        <f t="shared" si="52"/>
        <v>1.0752027525190464E-3</v>
      </c>
      <c r="G165" s="153">
        <f t="shared" si="56"/>
        <v>0.7863940771688378</v>
      </c>
      <c r="H165" s="11"/>
      <c r="I165" s="105"/>
      <c r="J165" s="105"/>
      <c r="K165" s="105"/>
      <c r="L165" s="105"/>
      <c r="N165" s="105"/>
      <c r="O165" s="11"/>
      <c r="Q165" s="11"/>
      <c r="R165" s="11"/>
      <c r="S165" s="11"/>
      <c r="T165" s="11"/>
      <c r="X165" s="29"/>
      <c r="Y165" s="148">
        <v>146</v>
      </c>
      <c r="Z165" s="148" t="s">
        <v>1884</v>
      </c>
      <c r="AA165" s="148" t="s">
        <v>2288</v>
      </c>
      <c r="AB165" s="148" t="s">
        <v>2035</v>
      </c>
      <c r="AC165" s="166">
        <v>46</v>
      </c>
      <c r="AD165" s="145">
        <f t="shared" si="54"/>
        <v>6.4685781783921359E-4</v>
      </c>
      <c r="AE165" s="145">
        <f t="shared" si="57"/>
        <v>0.99495169659555927</v>
      </c>
      <c r="AF165" s="29"/>
      <c r="AG165" s="36"/>
      <c r="AH165" s="36"/>
      <c r="AI165" s="36"/>
      <c r="AJ165" s="36"/>
      <c r="AK165" s="133"/>
      <c r="AL165" s="36"/>
      <c r="AM165" s="29"/>
      <c r="AN165" s="36"/>
      <c r="AO165" s="11"/>
      <c r="AP165" s="11"/>
      <c r="AQ165" s="11"/>
      <c r="AR165" s="11"/>
      <c r="AV165" s="11"/>
      <c r="AW165" s="11"/>
      <c r="AX165" s="11"/>
      <c r="AY165" s="11"/>
      <c r="AZ165" s="11"/>
      <c r="BD165" s="11"/>
      <c r="BE165" s="148">
        <v>146</v>
      </c>
      <c r="BF165" s="148" t="s">
        <v>1733</v>
      </c>
      <c r="BG165" s="148" t="s">
        <v>1753</v>
      </c>
      <c r="BH165" s="148" t="s">
        <v>1753</v>
      </c>
      <c r="BI165" s="167">
        <v>4681</v>
      </c>
      <c r="BJ165" s="145">
        <f t="shared" si="55"/>
        <v>4.7424142647282307E-2</v>
      </c>
      <c r="BK165" s="145">
        <f t="shared" si="58"/>
        <v>0.80009118079124686</v>
      </c>
      <c r="BL165" s="11"/>
      <c r="BM165" s="11"/>
      <c r="BN165" s="11"/>
      <c r="BO165" s="11"/>
      <c r="BP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</row>
    <row r="166" spans="1:83" ht="18.75" customHeight="1">
      <c r="A166" s="148">
        <v>147</v>
      </c>
      <c r="B166" s="148" t="s">
        <v>1733</v>
      </c>
      <c r="C166" s="148" t="s">
        <v>1748</v>
      </c>
      <c r="D166" s="148" t="s">
        <v>2233</v>
      </c>
      <c r="E166" s="166">
        <v>696</v>
      </c>
      <c r="F166" s="153">
        <f t="shared" si="52"/>
        <v>1.0690587367903662E-3</v>
      </c>
      <c r="G166" s="153">
        <f t="shared" si="56"/>
        <v>0.78746313590562822</v>
      </c>
      <c r="H166" s="11"/>
      <c r="I166" s="105"/>
      <c r="J166" s="105"/>
      <c r="K166" s="105"/>
      <c r="L166" s="105"/>
      <c r="N166" s="11"/>
      <c r="O166" s="11"/>
      <c r="Q166" s="11"/>
      <c r="R166" s="11"/>
      <c r="S166" s="11"/>
      <c r="T166" s="11"/>
      <c r="X166" s="29"/>
      <c r="Y166" s="148">
        <v>147</v>
      </c>
      <c r="Z166" s="148" t="s">
        <v>1884</v>
      </c>
      <c r="AA166" s="148" t="s">
        <v>1892</v>
      </c>
      <c r="AB166" s="148" t="s">
        <v>1936</v>
      </c>
      <c r="AC166" s="166">
        <v>46</v>
      </c>
      <c r="AD166" s="145">
        <f t="shared" si="54"/>
        <v>6.4685781783921359E-4</v>
      </c>
      <c r="AE166" s="145">
        <f t="shared" si="57"/>
        <v>0.99559855441339851</v>
      </c>
      <c r="AF166" s="29"/>
      <c r="AG166" s="36"/>
      <c r="AH166" s="36"/>
      <c r="AI166" s="36"/>
      <c r="AJ166" s="36"/>
      <c r="AK166" s="133"/>
      <c r="AL166" s="36"/>
      <c r="AM166" s="29"/>
      <c r="AN166" s="36"/>
      <c r="AO166" s="11"/>
      <c r="AP166" s="11"/>
      <c r="AQ166" s="11"/>
      <c r="AR166" s="11"/>
      <c r="AV166" s="11"/>
      <c r="AW166" s="11"/>
      <c r="AX166" s="11"/>
      <c r="AY166" s="11"/>
      <c r="AZ166" s="11"/>
      <c r="BD166" s="11"/>
      <c r="BE166" s="148">
        <v>147</v>
      </c>
      <c r="BF166" s="148" t="s">
        <v>1733</v>
      </c>
      <c r="BG166" s="148" t="s">
        <v>2286</v>
      </c>
      <c r="BH166" s="148" t="s">
        <v>1828</v>
      </c>
      <c r="BI166" s="166">
        <v>351</v>
      </c>
      <c r="BJ166" s="145">
        <f t="shared" si="55"/>
        <v>3.5560508586191175E-3</v>
      </c>
      <c r="BK166" s="145">
        <f t="shared" si="58"/>
        <v>0.80364723164986596</v>
      </c>
      <c r="BL166" s="11"/>
      <c r="BM166" s="11"/>
      <c r="BN166" s="11"/>
      <c r="BO166" s="11"/>
      <c r="BP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</row>
    <row r="167" spans="1:83" ht="18.75" customHeight="1">
      <c r="A167" s="148">
        <v>148</v>
      </c>
      <c r="B167" s="148" t="s">
        <v>1621</v>
      </c>
      <c r="C167" s="148" t="s">
        <v>1624</v>
      </c>
      <c r="D167" s="148" t="s">
        <v>2271</v>
      </c>
      <c r="E167" s="166">
        <v>693</v>
      </c>
      <c r="F167" s="153">
        <f t="shared" si="52"/>
        <v>1.064450724993856E-3</v>
      </c>
      <c r="G167" s="153">
        <f t="shared" si="56"/>
        <v>0.78852758663062206</v>
      </c>
      <c r="H167" s="11"/>
      <c r="I167" s="105"/>
      <c r="J167" s="105"/>
      <c r="K167" s="105"/>
      <c r="L167" s="105"/>
      <c r="N167" s="11"/>
      <c r="O167" s="11"/>
      <c r="Q167" s="11"/>
      <c r="R167" s="11"/>
      <c r="S167" s="11"/>
      <c r="T167" s="11"/>
      <c r="X167" s="29"/>
      <c r="Y167" s="148">
        <v>148</v>
      </c>
      <c r="Z167" s="148" t="s">
        <v>1884</v>
      </c>
      <c r="AA167" s="148" t="s">
        <v>2284</v>
      </c>
      <c r="AB167" s="148" t="s">
        <v>2158</v>
      </c>
      <c r="AC167" s="166">
        <v>45</v>
      </c>
      <c r="AD167" s="145">
        <f t="shared" si="54"/>
        <v>6.3279569136444813E-4</v>
      </c>
      <c r="AE167" s="145">
        <f t="shared" si="57"/>
        <v>0.99623135010476294</v>
      </c>
      <c r="AF167" s="29"/>
      <c r="AG167" s="36"/>
      <c r="AH167" s="36"/>
      <c r="AI167" s="36"/>
      <c r="AJ167" s="36"/>
      <c r="AK167" s="133"/>
      <c r="AL167" s="36"/>
      <c r="AM167" s="29"/>
      <c r="AN167" s="36"/>
      <c r="AO167" s="11"/>
      <c r="AP167" s="11"/>
      <c r="AQ167" s="11"/>
      <c r="AR167" s="11"/>
      <c r="AV167" s="11"/>
      <c r="AW167" s="11"/>
      <c r="AX167" s="11"/>
      <c r="AY167" s="11"/>
      <c r="AZ167" s="11"/>
      <c r="BD167" s="11"/>
      <c r="BE167" s="148">
        <v>148</v>
      </c>
      <c r="BF167" s="148" t="s">
        <v>1733</v>
      </c>
      <c r="BG167" s="148" t="s">
        <v>1739</v>
      </c>
      <c r="BH167" s="148" t="s">
        <v>2019</v>
      </c>
      <c r="BI167" s="166">
        <v>260</v>
      </c>
      <c r="BJ167" s="145">
        <f t="shared" si="55"/>
        <v>2.6341117471252724E-3</v>
      </c>
      <c r="BK167" s="145">
        <f t="shared" si="58"/>
        <v>0.8062813433969912</v>
      </c>
      <c r="BL167" s="11"/>
      <c r="BM167" s="11"/>
      <c r="BN167" s="11"/>
      <c r="BO167" s="11"/>
      <c r="BP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</row>
    <row r="168" spans="1:83" ht="18.75" customHeight="1">
      <c r="A168" s="148">
        <v>149</v>
      </c>
      <c r="B168" s="148" t="s">
        <v>1468</v>
      </c>
      <c r="C168" s="148" t="s">
        <v>1473</v>
      </c>
      <c r="D168" s="148" t="s">
        <v>2032</v>
      </c>
      <c r="E168" s="166">
        <v>690</v>
      </c>
      <c r="F168" s="153">
        <f t="shared" si="52"/>
        <v>1.0598427131973459E-3</v>
      </c>
      <c r="G168" s="153">
        <f t="shared" si="56"/>
        <v>0.78958742934381942</v>
      </c>
      <c r="H168" s="11"/>
      <c r="I168" s="105"/>
      <c r="J168" s="105"/>
      <c r="K168" s="105"/>
      <c r="L168" s="105"/>
      <c r="N168" s="11"/>
      <c r="O168" s="11"/>
      <c r="Q168" s="11"/>
      <c r="R168" s="11"/>
      <c r="S168" s="11"/>
      <c r="T168" s="11"/>
      <c r="X168" s="29"/>
      <c r="Y168" s="148">
        <v>149</v>
      </c>
      <c r="Z168" s="148" t="s">
        <v>1884</v>
      </c>
      <c r="AA168" s="148" t="s">
        <v>2117</v>
      </c>
      <c r="AB168" s="148" t="s">
        <v>1978</v>
      </c>
      <c r="AC168" s="166">
        <v>44</v>
      </c>
      <c r="AD168" s="145">
        <f t="shared" si="54"/>
        <v>6.1873356488968266E-4</v>
      </c>
      <c r="AE168" s="145">
        <f t="shared" si="57"/>
        <v>0.99685008366965266</v>
      </c>
      <c r="AF168" s="29"/>
      <c r="AG168" s="36"/>
      <c r="AH168" s="36"/>
      <c r="AI168" s="36"/>
      <c r="AJ168" s="36"/>
      <c r="AK168" s="133"/>
      <c r="AL168" s="36"/>
      <c r="AM168" s="29"/>
      <c r="AN168" s="36"/>
      <c r="AO168" s="11"/>
      <c r="AP168" s="11"/>
      <c r="AQ168" s="11"/>
      <c r="AR168" s="11"/>
      <c r="AV168" s="11"/>
      <c r="AW168" s="11"/>
      <c r="AX168" s="11"/>
      <c r="AY168" s="11"/>
      <c r="AZ168" s="11"/>
      <c r="BD168" s="11"/>
      <c r="BE168" s="148">
        <v>149</v>
      </c>
      <c r="BF168" s="148" t="s">
        <v>1733</v>
      </c>
      <c r="BG168" s="148" t="s">
        <v>1755</v>
      </c>
      <c r="BH168" s="148" t="s">
        <v>2049</v>
      </c>
      <c r="BI168" s="166">
        <v>121</v>
      </c>
      <c r="BJ168" s="145">
        <f t="shared" si="55"/>
        <v>1.2258750823159921E-3</v>
      </c>
      <c r="BK168" s="145">
        <f t="shared" si="58"/>
        <v>0.80750721847930718</v>
      </c>
      <c r="BL168" s="11"/>
      <c r="BM168" s="11"/>
      <c r="BN168" s="11"/>
      <c r="BO168" s="11"/>
      <c r="BP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</row>
    <row r="169" spans="1:83" ht="18.75" customHeight="1">
      <c r="A169" s="148">
        <v>150</v>
      </c>
      <c r="B169" s="148" t="s">
        <v>1733</v>
      </c>
      <c r="C169" s="148" t="s">
        <v>2171</v>
      </c>
      <c r="D169" s="148" t="s">
        <v>1814</v>
      </c>
      <c r="E169" s="166">
        <v>688</v>
      </c>
      <c r="F169" s="153">
        <f t="shared" si="52"/>
        <v>1.0567707053330056E-3</v>
      </c>
      <c r="G169" s="153">
        <f t="shared" si="56"/>
        <v>0.79064420004915248</v>
      </c>
      <c r="H169" s="11"/>
      <c r="I169" s="105"/>
      <c r="J169" s="105"/>
      <c r="K169" s="105"/>
      <c r="L169" s="105"/>
      <c r="N169" s="11"/>
      <c r="O169" s="11"/>
      <c r="Q169" s="11"/>
      <c r="R169" s="11"/>
      <c r="S169" s="11"/>
      <c r="T169" s="11"/>
      <c r="X169" s="29"/>
      <c r="Y169" s="148">
        <v>150</v>
      </c>
      <c r="Z169" s="148" t="s">
        <v>1884</v>
      </c>
      <c r="AA169" s="148" t="s">
        <v>2288</v>
      </c>
      <c r="AB169" s="148" t="s">
        <v>1996</v>
      </c>
      <c r="AC169" s="166">
        <v>43</v>
      </c>
      <c r="AD169" s="145">
        <f t="shared" si="54"/>
        <v>6.0467143841491709E-4</v>
      </c>
      <c r="AE169" s="145">
        <f t="shared" si="57"/>
        <v>0.99745475510806758</v>
      </c>
      <c r="AF169" s="29"/>
      <c r="AG169" s="36"/>
      <c r="AH169" s="36"/>
      <c r="AI169" s="36"/>
      <c r="AJ169" s="36"/>
      <c r="AK169" s="133"/>
      <c r="AL169" s="36"/>
      <c r="AM169" s="29"/>
      <c r="AN169" s="36"/>
      <c r="AO169" s="11"/>
      <c r="AP169" s="11"/>
      <c r="AQ169" s="11"/>
      <c r="AR169" s="11"/>
      <c r="AV169" s="11"/>
      <c r="AW169" s="11"/>
      <c r="AX169" s="11"/>
      <c r="AY169" s="11"/>
      <c r="AZ169" s="11"/>
      <c r="BD169" s="11"/>
      <c r="BE169" s="148">
        <v>150</v>
      </c>
      <c r="BF169" s="148" t="s">
        <v>1733</v>
      </c>
      <c r="BG169" s="148" t="s">
        <v>2287</v>
      </c>
      <c r="BH169" s="148" t="s">
        <v>1829</v>
      </c>
      <c r="BI169" s="166">
        <v>229</v>
      </c>
      <c r="BJ169" s="145">
        <f t="shared" si="55"/>
        <v>2.3200445772757206E-3</v>
      </c>
      <c r="BK169" s="145">
        <f t="shared" si="58"/>
        <v>0.80982726305658292</v>
      </c>
      <c r="BL169" s="11"/>
      <c r="BM169" s="11"/>
      <c r="BN169" s="11"/>
      <c r="BO169" s="11"/>
      <c r="BP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</row>
    <row r="170" spans="1:83" ht="18.75" customHeight="1">
      <c r="A170" s="148">
        <v>151</v>
      </c>
      <c r="B170" s="148" t="s">
        <v>1672</v>
      </c>
      <c r="C170" s="148" t="s">
        <v>2116</v>
      </c>
      <c r="D170" s="148" t="s">
        <v>2116</v>
      </c>
      <c r="E170" s="166">
        <v>686</v>
      </c>
      <c r="F170" s="153">
        <f t="shared" si="52"/>
        <v>1.0536986974686656E-3</v>
      </c>
      <c r="G170" s="153">
        <f t="shared" si="56"/>
        <v>0.79169789874662111</v>
      </c>
      <c r="H170" s="11"/>
      <c r="I170" s="105"/>
      <c r="J170" s="105"/>
      <c r="K170" s="105"/>
      <c r="L170" s="105"/>
      <c r="N170" s="11"/>
      <c r="O170" s="11"/>
      <c r="Q170" s="11"/>
      <c r="R170" s="11"/>
      <c r="S170" s="11"/>
      <c r="T170" s="11"/>
      <c r="X170" s="29"/>
      <c r="Y170" s="148">
        <v>151</v>
      </c>
      <c r="Z170" s="148" t="s">
        <v>1884</v>
      </c>
      <c r="AA170" s="148" t="s">
        <v>2288</v>
      </c>
      <c r="AB170" s="148" t="s">
        <v>1955</v>
      </c>
      <c r="AC170" s="166">
        <v>43</v>
      </c>
      <c r="AD170" s="145">
        <f t="shared" si="54"/>
        <v>6.0467143841491709E-4</v>
      </c>
      <c r="AE170" s="145">
        <f t="shared" si="57"/>
        <v>0.9980594265464825</v>
      </c>
      <c r="AF170" s="29"/>
      <c r="AG170" s="36"/>
      <c r="AH170" s="36"/>
      <c r="AI170" s="36"/>
      <c r="AJ170" s="36"/>
      <c r="AK170" s="133"/>
      <c r="AL170" s="36"/>
      <c r="AM170" s="29"/>
      <c r="AN170" s="36"/>
      <c r="AO170" s="11"/>
      <c r="AP170" s="11"/>
      <c r="AQ170" s="11"/>
      <c r="AR170" s="11"/>
      <c r="AV170" s="11"/>
      <c r="AW170" s="11"/>
      <c r="AX170" s="11"/>
      <c r="AY170" s="11"/>
      <c r="AZ170" s="11"/>
      <c r="BD170" s="11"/>
      <c r="BE170" s="148">
        <v>151</v>
      </c>
      <c r="BF170" s="148" t="s">
        <v>1733</v>
      </c>
      <c r="BG170" s="148" t="s">
        <v>2175</v>
      </c>
      <c r="BH170" s="148" t="s">
        <v>2175</v>
      </c>
      <c r="BI170" s="167">
        <v>1267</v>
      </c>
      <c r="BJ170" s="145">
        <f t="shared" si="55"/>
        <v>1.2836229167722001E-2</v>
      </c>
      <c r="BK170" s="145">
        <f t="shared" si="58"/>
        <v>0.8226634922243049</v>
      </c>
      <c r="BL170" s="11"/>
      <c r="BM170" s="11"/>
      <c r="BN170" s="11"/>
      <c r="BO170" s="11"/>
      <c r="BP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</row>
    <row r="171" spans="1:83" ht="18.75" customHeight="1">
      <c r="A171" s="148">
        <v>152</v>
      </c>
      <c r="B171" s="148" t="s">
        <v>1672</v>
      </c>
      <c r="C171" s="148" t="s">
        <v>2030</v>
      </c>
      <c r="D171" s="148" t="s">
        <v>2030</v>
      </c>
      <c r="E171" s="166">
        <v>676</v>
      </c>
      <c r="F171" s="153">
        <f t="shared" si="52"/>
        <v>1.0383386581469649E-3</v>
      </c>
      <c r="G171" s="153">
        <f t="shared" si="56"/>
        <v>0.79273623740476806</v>
      </c>
      <c r="H171" s="11"/>
      <c r="I171" s="105"/>
      <c r="J171" s="105"/>
      <c r="K171" s="105"/>
      <c r="L171" s="105"/>
      <c r="N171" s="11"/>
      <c r="O171" s="11"/>
      <c r="Q171" s="11"/>
      <c r="R171" s="11"/>
      <c r="S171" s="11"/>
      <c r="T171" s="11"/>
      <c r="X171" s="29"/>
      <c r="Y171" s="148">
        <v>152</v>
      </c>
      <c r="Z171" s="148" t="s">
        <v>1884</v>
      </c>
      <c r="AA171" s="148" t="s">
        <v>1892</v>
      </c>
      <c r="AB171" s="148" t="s">
        <v>1969</v>
      </c>
      <c r="AC171" s="166">
        <v>41</v>
      </c>
      <c r="AD171" s="145">
        <f t="shared" si="54"/>
        <v>5.7654718546538606E-4</v>
      </c>
      <c r="AE171" s="145">
        <f t="shared" si="57"/>
        <v>0.9986359737319479</v>
      </c>
      <c r="AF171" s="29"/>
      <c r="AG171" s="36"/>
      <c r="AH171" s="36"/>
      <c r="AI171" s="36"/>
      <c r="AJ171" s="36"/>
      <c r="AK171" s="133"/>
      <c r="AL171" s="36"/>
      <c r="AM171" s="29"/>
      <c r="AN171" s="36"/>
      <c r="AO171" s="11"/>
      <c r="AP171" s="11"/>
      <c r="AQ171" s="11"/>
      <c r="AR171" s="11"/>
      <c r="AV171" s="11"/>
      <c r="AW171" s="11"/>
      <c r="AX171" s="11"/>
      <c r="AY171" s="11"/>
      <c r="AZ171" s="11"/>
      <c r="BD171" s="11"/>
      <c r="BE171" s="148">
        <v>152</v>
      </c>
      <c r="BF171" s="148" t="s">
        <v>1733</v>
      </c>
      <c r="BG171" s="148" t="s">
        <v>1748</v>
      </c>
      <c r="BH171" s="148" t="s">
        <v>1830</v>
      </c>
      <c r="BI171" s="166">
        <v>185</v>
      </c>
      <c r="BJ171" s="145">
        <f t="shared" si="55"/>
        <v>1.8742718200699053E-3</v>
      </c>
      <c r="BK171" s="145">
        <f t="shared" si="58"/>
        <v>0.82453776404437484</v>
      </c>
      <c r="BL171" s="11"/>
      <c r="BM171" s="11"/>
      <c r="BN171" s="11"/>
      <c r="BO171" s="11"/>
      <c r="BP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</row>
    <row r="172" spans="1:83" ht="18.75" customHeight="1">
      <c r="A172" s="148">
        <v>153</v>
      </c>
      <c r="B172" s="148" t="s">
        <v>1733</v>
      </c>
      <c r="C172" s="148" t="s">
        <v>1739</v>
      </c>
      <c r="D172" s="148" t="s">
        <v>2000</v>
      </c>
      <c r="E172" s="166">
        <v>670</v>
      </c>
      <c r="F172" s="153">
        <f t="shared" si="52"/>
        <v>1.0291226345539445E-3</v>
      </c>
      <c r="G172" s="153">
        <f t="shared" si="56"/>
        <v>0.79376536003932197</v>
      </c>
      <c r="H172" s="11"/>
      <c r="I172" s="105"/>
      <c r="J172" s="105"/>
      <c r="K172" s="105"/>
      <c r="L172" s="105"/>
      <c r="N172" s="11"/>
      <c r="O172" s="11"/>
      <c r="Q172" s="11"/>
      <c r="R172" s="11"/>
      <c r="S172" s="11"/>
      <c r="T172" s="11"/>
      <c r="X172" s="29"/>
      <c r="Y172" s="148">
        <v>153</v>
      </c>
      <c r="Z172" s="148" t="s">
        <v>1884</v>
      </c>
      <c r="AA172" s="148" t="s">
        <v>1889</v>
      </c>
      <c r="AB172" s="148" t="s">
        <v>2178</v>
      </c>
      <c r="AC172" s="166">
        <v>40</v>
      </c>
      <c r="AD172" s="145">
        <f t="shared" si="54"/>
        <v>5.6248505899062059E-4</v>
      </c>
      <c r="AE172" s="145">
        <f t="shared" si="57"/>
        <v>0.99919845879093849</v>
      </c>
      <c r="AF172" s="29"/>
      <c r="AG172" s="36"/>
      <c r="AH172" s="36"/>
      <c r="AI172" s="36"/>
      <c r="AJ172" s="36"/>
      <c r="AK172" s="133"/>
      <c r="AL172" s="36"/>
      <c r="AM172" s="29"/>
      <c r="AN172" s="36"/>
      <c r="AO172" s="11"/>
      <c r="AP172" s="11"/>
      <c r="AQ172" s="11"/>
      <c r="AR172" s="11"/>
      <c r="AV172" s="11"/>
      <c r="AW172" s="11"/>
      <c r="AX172" s="11"/>
      <c r="AY172" s="11"/>
      <c r="AZ172" s="11"/>
      <c r="BD172" s="11"/>
      <c r="BE172" s="148">
        <v>153</v>
      </c>
      <c r="BF172" s="148" t="s">
        <v>1733</v>
      </c>
      <c r="BG172" s="148" t="s">
        <v>1734</v>
      </c>
      <c r="BH172" s="148" t="s">
        <v>2148</v>
      </c>
      <c r="BI172" s="166">
        <v>109</v>
      </c>
      <c r="BJ172" s="145">
        <f t="shared" si="55"/>
        <v>1.1043006939871333E-3</v>
      </c>
      <c r="BK172" s="145">
        <f t="shared" si="58"/>
        <v>0.82564206473836199</v>
      </c>
      <c r="BL172" s="11"/>
      <c r="BM172" s="11"/>
      <c r="BN172" s="11"/>
      <c r="BO172" s="11"/>
      <c r="BP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</row>
    <row r="173" spans="1:83" ht="18.75" customHeight="1">
      <c r="A173" s="148">
        <v>154</v>
      </c>
      <c r="B173" s="148" t="s">
        <v>1468</v>
      </c>
      <c r="C173" s="148" t="s">
        <v>2213</v>
      </c>
      <c r="D173" s="148" t="s">
        <v>1484</v>
      </c>
      <c r="E173" s="166">
        <v>669</v>
      </c>
      <c r="F173" s="153">
        <f t="shared" si="52"/>
        <v>1.0275866306217745E-3</v>
      </c>
      <c r="G173" s="153">
        <f t="shared" si="56"/>
        <v>0.79479294666994371</v>
      </c>
      <c r="H173" s="11"/>
      <c r="I173" s="105"/>
      <c r="J173" s="105"/>
      <c r="K173" s="105"/>
      <c r="L173" s="105"/>
      <c r="N173" s="11"/>
      <c r="O173" s="11"/>
      <c r="Q173" s="11"/>
      <c r="R173" s="11"/>
      <c r="S173" s="11"/>
      <c r="T173" s="11"/>
      <c r="X173" s="29"/>
      <c r="Y173" s="148">
        <v>154</v>
      </c>
      <c r="Z173" s="148" t="s">
        <v>1884</v>
      </c>
      <c r="AA173" s="148" t="s">
        <v>2288</v>
      </c>
      <c r="AB173" s="148" t="s">
        <v>1925</v>
      </c>
      <c r="AC173" s="166">
        <v>32</v>
      </c>
      <c r="AD173" s="145">
        <f t="shared" si="54"/>
        <v>4.4998804719249645E-4</v>
      </c>
      <c r="AE173" s="145">
        <f t="shared" si="57"/>
        <v>0.99964844683813103</v>
      </c>
      <c r="AF173" s="29"/>
      <c r="AG173" s="36"/>
      <c r="AH173" s="36"/>
      <c r="AI173" s="36"/>
      <c r="AJ173" s="36"/>
      <c r="AK173" s="133"/>
      <c r="AL173" s="36"/>
      <c r="AM173" s="29"/>
      <c r="AN173" s="36"/>
      <c r="AO173" s="11"/>
      <c r="AP173" s="11"/>
      <c r="AQ173" s="11"/>
      <c r="AR173" s="11"/>
      <c r="AV173" s="11"/>
      <c r="AW173" s="11"/>
      <c r="AX173" s="11"/>
      <c r="AY173" s="11"/>
      <c r="AZ173" s="11"/>
      <c r="BD173" s="11"/>
      <c r="BE173" s="148">
        <v>154</v>
      </c>
      <c r="BF173" s="148" t="s">
        <v>1733</v>
      </c>
      <c r="BG173" s="148" t="s">
        <v>1755</v>
      </c>
      <c r="BH173" s="148" t="s">
        <v>2260</v>
      </c>
      <c r="BI173" s="166">
        <v>408</v>
      </c>
      <c r="BJ173" s="145">
        <f t="shared" si="55"/>
        <v>4.1335292031811962E-3</v>
      </c>
      <c r="BK173" s="145">
        <f t="shared" si="58"/>
        <v>0.82977559394154321</v>
      </c>
      <c r="BL173" s="11"/>
      <c r="BM173" s="11"/>
      <c r="BN173" s="11"/>
      <c r="BO173" s="11"/>
      <c r="BP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</row>
    <row r="174" spans="1:83" ht="18.75" customHeight="1">
      <c r="A174" s="148">
        <v>155</v>
      </c>
      <c r="B174" s="148" t="s">
        <v>1610</v>
      </c>
      <c r="C174" s="148" t="s">
        <v>2172</v>
      </c>
      <c r="D174" s="148" t="s">
        <v>1612</v>
      </c>
      <c r="E174" s="166">
        <v>667</v>
      </c>
      <c r="F174" s="153">
        <f t="shared" si="52"/>
        <v>1.0245146227574342E-3</v>
      </c>
      <c r="G174" s="153">
        <f t="shared" si="56"/>
        <v>0.79581746129270114</v>
      </c>
      <c r="H174" s="11"/>
      <c r="I174" s="105"/>
      <c r="J174" s="105"/>
      <c r="K174" s="105"/>
      <c r="L174" s="105"/>
      <c r="N174" s="11"/>
      <c r="O174" s="11"/>
      <c r="Q174" s="11"/>
      <c r="R174" s="11"/>
      <c r="S174" s="11"/>
      <c r="T174" s="11"/>
      <c r="X174" s="29"/>
      <c r="Y174" s="148">
        <v>155</v>
      </c>
      <c r="Z174" s="148" t="s">
        <v>1884</v>
      </c>
      <c r="AA174" s="148" t="s">
        <v>2117</v>
      </c>
      <c r="AB174" s="148" t="s">
        <v>2258</v>
      </c>
      <c r="AC174" s="166">
        <v>25</v>
      </c>
      <c r="AD174" s="145">
        <f t="shared" si="54"/>
        <v>3.5155316186913783E-4</v>
      </c>
      <c r="AE174" s="145">
        <f t="shared" si="57"/>
        <v>1.0000000000000002</v>
      </c>
      <c r="AF174" s="29"/>
      <c r="AG174" s="36"/>
      <c r="AH174" s="36"/>
      <c r="AI174" s="36"/>
      <c r="AJ174" s="36"/>
      <c r="AK174" s="133"/>
      <c r="AL174" s="36"/>
      <c r="AM174" s="29"/>
      <c r="AN174" s="36"/>
      <c r="AO174" s="11"/>
      <c r="AP174" s="11"/>
      <c r="AQ174" s="11"/>
      <c r="AR174" s="11"/>
      <c r="AV174" s="11"/>
      <c r="AW174" s="11"/>
      <c r="AX174" s="11"/>
      <c r="AY174" s="11"/>
      <c r="AZ174" s="11"/>
      <c r="BD174" s="11"/>
      <c r="BE174" s="148">
        <v>155</v>
      </c>
      <c r="BF174" s="148" t="s">
        <v>1733</v>
      </c>
      <c r="BG174" s="148" t="s">
        <v>1748</v>
      </c>
      <c r="BH174" s="148" t="s">
        <v>2050</v>
      </c>
      <c r="BI174" s="166">
        <v>263</v>
      </c>
      <c r="BJ174" s="145">
        <f t="shared" si="55"/>
        <v>2.6645053442074869E-3</v>
      </c>
      <c r="BK174" s="145">
        <f t="shared" si="58"/>
        <v>0.83244009928575069</v>
      </c>
      <c r="BL174" s="11"/>
      <c r="BM174" s="11"/>
      <c r="BN174" s="11"/>
      <c r="BO174" s="11"/>
      <c r="BP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</row>
    <row r="175" spans="1:83" ht="18.75" customHeight="1">
      <c r="A175" s="148">
        <v>156</v>
      </c>
      <c r="B175" s="148" t="s">
        <v>1558</v>
      </c>
      <c r="C175" s="148" t="s">
        <v>1575</v>
      </c>
      <c r="D175" s="148" t="s">
        <v>1588</v>
      </c>
      <c r="E175" s="166">
        <v>662</v>
      </c>
      <c r="F175" s="153">
        <f t="shared" si="52"/>
        <v>1.0168346030965838E-3</v>
      </c>
      <c r="G175" s="153">
        <f t="shared" si="56"/>
        <v>0.79683429589579768</v>
      </c>
      <c r="H175" s="11"/>
      <c r="I175" s="105"/>
      <c r="J175" s="105"/>
      <c r="K175" s="105"/>
      <c r="L175" s="105"/>
      <c r="N175" s="11"/>
      <c r="O175" s="11"/>
      <c r="Q175" s="11"/>
      <c r="R175" s="11"/>
      <c r="S175" s="11"/>
      <c r="T175" s="11"/>
      <c r="X175" s="29"/>
      <c r="Y175" s="201" t="s">
        <v>912</v>
      </c>
      <c r="Z175" s="201"/>
      <c r="AA175" s="201"/>
      <c r="AB175" s="201"/>
      <c r="AC175" s="168">
        <f>SUM(AC20:AC174)</f>
        <v>71113</v>
      </c>
      <c r="AD175" s="117">
        <f t="shared" ref="AD175" si="60">AC175/$AC$175</f>
        <v>1</v>
      </c>
      <c r="AE175" s="117"/>
      <c r="AF175" s="29"/>
      <c r="AG175" s="36"/>
      <c r="AH175" s="36"/>
      <c r="AI175" s="36"/>
      <c r="AJ175" s="36"/>
      <c r="AK175" s="133"/>
      <c r="AL175" s="36"/>
      <c r="AM175" s="29"/>
      <c r="AN175" s="36"/>
      <c r="AO175" s="11"/>
      <c r="AP175" s="11"/>
      <c r="AQ175" s="11"/>
      <c r="AR175" s="11"/>
      <c r="AV175" s="11"/>
      <c r="AW175" s="11"/>
      <c r="AX175" s="11"/>
      <c r="AY175" s="11"/>
      <c r="AZ175" s="11"/>
      <c r="BD175" s="11"/>
      <c r="BE175" s="148">
        <v>156</v>
      </c>
      <c r="BF175" s="148" t="s">
        <v>1733</v>
      </c>
      <c r="BG175" s="148" t="s">
        <v>1755</v>
      </c>
      <c r="BH175" s="148" t="s">
        <v>2054</v>
      </c>
      <c r="BI175" s="166">
        <v>108</v>
      </c>
      <c r="BJ175" s="145">
        <f t="shared" si="55"/>
        <v>1.0941694949597285E-3</v>
      </c>
      <c r="BK175" s="145">
        <f t="shared" si="58"/>
        <v>0.83353426878071046</v>
      </c>
      <c r="BL175" s="11"/>
      <c r="BM175" s="11"/>
      <c r="BN175" s="11"/>
      <c r="BO175" s="11"/>
      <c r="BP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</row>
    <row r="176" spans="1:83" ht="18.75" customHeight="1">
      <c r="A176" s="148">
        <v>157</v>
      </c>
      <c r="B176" s="148" t="s">
        <v>1558</v>
      </c>
      <c r="C176" s="148" t="s">
        <v>1597</v>
      </c>
      <c r="D176" s="148" t="s">
        <v>1598</v>
      </c>
      <c r="E176" s="166">
        <v>656</v>
      </c>
      <c r="F176" s="153">
        <f t="shared" si="52"/>
        <v>1.0076185795035635E-3</v>
      </c>
      <c r="G176" s="153">
        <f t="shared" si="56"/>
        <v>0.79784191447530128</v>
      </c>
      <c r="H176" s="11"/>
      <c r="I176" s="105"/>
      <c r="J176" s="105"/>
      <c r="K176" s="105"/>
      <c r="L176" s="105"/>
      <c r="N176" s="11"/>
      <c r="O176" s="11"/>
      <c r="Q176" s="11"/>
      <c r="R176" s="11"/>
      <c r="S176" s="11"/>
      <c r="T176" s="11"/>
      <c r="X176" s="29"/>
      <c r="Y176" s="29"/>
      <c r="Z176" s="11"/>
      <c r="AA176" s="11"/>
      <c r="AB176" s="11"/>
      <c r="AF176" s="11"/>
      <c r="AG176" s="36"/>
      <c r="AH176" s="36"/>
      <c r="AI176" s="36"/>
      <c r="AJ176" s="36"/>
      <c r="AK176" s="133"/>
      <c r="AL176" s="36"/>
      <c r="AM176" s="29"/>
      <c r="AN176" s="29"/>
      <c r="AO176" s="11"/>
      <c r="AP176" s="11"/>
      <c r="AQ176" s="11"/>
      <c r="AR176" s="11"/>
      <c r="AV176" s="11"/>
      <c r="AW176" s="11"/>
      <c r="AX176" s="11"/>
      <c r="AY176" s="11"/>
      <c r="AZ176" s="11"/>
      <c r="BD176" s="11"/>
      <c r="BE176" s="148">
        <v>157</v>
      </c>
      <c r="BF176" s="148" t="s">
        <v>1733</v>
      </c>
      <c r="BG176" s="148" t="s">
        <v>2175</v>
      </c>
      <c r="BH176" s="148" t="s">
        <v>2324</v>
      </c>
      <c r="BI176" s="166">
        <v>876</v>
      </c>
      <c r="BJ176" s="145">
        <f t="shared" si="55"/>
        <v>8.8749303480066873E-3</v>
      </c>
      <c r="BK176" s="145">
        <f t="shared" si="58"/>
        <v>0.84240919912871715</v>
      </c>
      <c r="BL176" s="11"/>
      <c r="BM176" s="11"/>
      <c r="BN176" s="11"/>
      <c r="BO176" s="11"/>
      <c r="BP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</row>
    <row r="177" spans="1:83" ht="18.75" customHeight="1">
      <c r="A177" s="148">
        <v>158</v>
      </c>
      <c r="B177" s="148" t="s">
        <v>2086</v>
      </c>
      <c r="C177" s="148" t="s">
        <v>1993</v>
      </c>
      <c r="D177" s="148" t="s">
        <v>2010</v>
      </c>
      <c r="E177" s="166">
        <v>648</v>
      </c>
      <c r="F177" s="153">
        <f t="shared" si="52"/>
        <v>9.9533054804620304E-4</v>
      </c>
      <c r="G177" s="153">
        <f t="shared" si="56"/>
        <v>0.79883724502334752</v>
      </c>
      <c r="H177" s="11"/>
      <c r="I177" s="105"/>
      <c r="J177" s="105"/>
      <c r="K177" s="105"/>
      <c r="L177" s="105"/>
      <c r="N177" s="11"/>
      <c r="O177" s="11"/>
      <c r="Q177" s="11"/>
      <c r="R177" s="11"/>
      <c r="S177" s="11"/>
      <c r="T177" s="11"/>
      <c r="X177" s="29"/>
      <c r="Y177" s="29"/>
      <c r="Z177" s="11"/>
      <c r="AA177" s="11"/>
      <c r="AB177" s="11"/>
      <c r="AF177" s="11"/>
      <c r="AG177" s="36"/>
      <c r="AH177" s="36"/>
      <c r="AI177" s="36"/>
      <c r="AJ177" s="36"/>
      <c r="AK177" s="133"/>
      <c r="AL177" s="36"/>
      <c r="AM177" s="29"/>
      <c r="AN177" s="29"/>
      <c r="AO177" s="11"/>
      <c r="AP177" s="11"/>
      <c r="AQ177" s="11"/>
      <c r="AR177" s="11"/>
      <c r="AV177" s="11"/>
      <c r="AW177" s="11"/>
      <c r="AX177" s="11"/>
      <c r="AY177" s="11"/>
      <c r="AZ177" s="11"/>
      <c r="BD177" s="11"/>
      <c r="BE177" s="148">
        <v>158</v>
      </c>
      <c r="BF177" s="148" t="s">
        <v>1733</v>
      </c>
      <c r="BG177" s="148" t="s">
        <v>1739</v>
      </c>
      <c r="BH177" s="148" t="s">
        <v>2251</v>
      </c>
      <c r="BI177" s="166">
        <v>393</v>
      </c>
      <c r="BJ177" s="145">
        <f t="shared" si="55"/>
        <v>3.9815612177701229E-3</v>
      </c>
      <c r="BK177" s="145">
        <f t="shared" si="58"/>
        <v>0.8463907603464873</v>
      </c>
      <c r="BL177" s="11"/>
      <c r="BM177" s="11"/>
      <c r="BN177" s="11"/>
      <c r="BO177" s="11"/>
      <c r="BP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</row>
    <row r="178" spans="1:83" ht="18.75" customHeight="1">
      <c r="A178" s="148">
        <v>159</v>
      </c>
      <c r="B178" s="148" t="s">
        <v>1621</v>
      </c>
      <c r="C178" s="148" t="s">
        <v>1624</v>
      </c>
      <c r="D178" s="148" t="s">
        <v>2174</v>
      </c>
      <c r="E178" s="166">
        <v>641</v>
      </c>
      <c r="F178" s="153">
        <f t="shared" si="52"/>
        <v>9.8457852052101264E-4</v>
      </c>
      <c r="G178" s="153">
        <f t="shared" si="56"/>
        <v>0.79982182354386855</v>
      </c>
      <c r="H178" s="11"/>
      <c r="I178" s="105"/>
      <c r="J178" s="105"/>
      <c r="K178" s="105"/>
      <c r="L178" s="105"/>
      <c r="N178" s="11"/>
      <c r="O178" s="11"/>
      <c r="Q178" s="11"/>
      <c r="R178" s="11"/>
      <c r="S178" s="11"/>
      <c r="T178" s="11"/>
      <c r="X178" s="29"/>
      <c r="Y178" s="29"/>
      <c r="Z178" s="11"/>
      <c r="AA178" s="11"/>
      <c r="AB178" s="11"/>
      <c r="AF178" s="11"/>
      <c r="AG178" s="36"/>
      <c r="AH178" s="36"/>
      <c r="AI178" s="36"/>
      <c r="AJ178" s="36"/>
      <c r="AK178" s="133"/>
      <c r="AL178" s="36"/>
      <c r="AM178" s="29"/>
      <c r="AN178" s="29"/>
      <c r="AO178" s="11"/>
      <c r="AP178" s="11"/>
      <c r="AQ178" s="11"/>
      <c r="AR178" s="11"/>
      <c r="AV178" s="11"/>
      <c r="AW178" s="11"/>
      <c r="AX178" s="11"/>
      <c r="AY178" s="11"/>
      <c r="AZ178" s="11"/>
      <c r="BD178" s="11"/>
      <c r="BE178" s="148">
        <v>159</v>
      </c>
      <c r="BF178" s="148" t="s">
        <v>1733</v>
      </c>
      <c r="BG178" s="148" t="s">
        <v>2175</v>
      </c>
      <c r="BH178" s="148" t="s">
        <v>2061</v>
      </c>
      <c r="BI178" s="166">
        <v>91</v>
      </c>
      <c r="BJ178" s="145">
        <f t="shared" si="55"/>
        <v>9.2193911149384528E-4</v>
      </c>
      <c r="BK178" s="145">
        <f t="shared" si="58"/>
        <v>0.84731269945798116</v>
      </c>
      <c r="BL178" s="11"/>
      <c r="BM178" s="11"/>
      <c r="BN178" s="11"/>
      <c r="BO178" s="11"/>
      <c r="BP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</row>
    <row r="179" spans="1:83" ht="18.75" customHeight="1">
      <c r="A179" s="148">
        <v>160</v>
      </c>
      <c r="B179" s="148" t="s">
        <v>1558</v>
      </c>
      <c r="C179" s="148" t="s">
        <v>2290</v>
      </c>
      <c r="D179" s="148" t="s">
        <v>1571</v>
      </c>
      <c r="E179" s="166">
        <v>638</v>
      </c>
      <c r="F179" s="153">
        <f t="shared" si="52"/>
        <v>9.7997050872450234E-4</v>
      </c>
      <c r="G179" s="153">
        <f t="shared" si="56"/>
        <v>0.800801794052593</v>
      </c>
      <c r="H179" s="11"/>
      <c r="I179" s="105"/>
      <c r="J179" s="105"/>
      <c r="K179" s="105"/>
      <c r="L179" s="105"/>
      <c r="N179" s="11"/>
      <c r="O179" s="11"/>
      <c r="Q179" s="11"/>
      <c r="R179" s="11"/>
      <c r="S179" s="11"/>
      <c r="T179" s="11"/>
      <c r="X179" s="29"/>
      <c r="Y179" s="29"/>
      <c r="Z179" s="11"/>
      <c r="AA179" s="11"/>
      <c r="AB179" s="11"/>
      <c r="AF179" s="11"/>
      <c r="AG179" s="36"/>
      <c r="AH179" s="36"/>
      <c r="AI179" s="36"/>
      <c r="AJ179" s="36"/>
      <c r="AK179" s="133"/>
      <c r="AL179" s="36"/>
      <c r="AM179" s="29"/>
      <c r="AN179" s="29"/>
      <c r="AO179" s="11"/>
      <c r="AP179" s="11"/>
      <c r="AQ179" s="11"/>
      <c r="AR179" s="11"/>
      <c r="AV179" s="11"/>
      <c r="AW179" s="11"/>
      <c r="AX179" s="11"/>
      <c r="AY179" s="11"/>
      <c r="AZ179" s="11"/>
      <c r="BD179" s="11"/>
      <c r="BE179" s="148">
        <v>160</v>
      </c>
      <c r="BF179" s="148" t="s">
        <v>1733</v>
      </c>
      <c r="BG179" s="148" t="s">
        <v>1739</v>
      </c>
      <c r="BH179" s="148" t="s">
        <v>2150</v>
      </c>
      <c r="BI179" s="166">
        <v>245</v>
      </c>
      <c r="BJ179" s="145">
        <f t="shared" si="55"/>
        <v>2.4821437617141987E-3</v>
      </c>
      <c r="BK179" s="145">
        <f t="shared" si="58"/>
        <v>0.84979484321969534</v>
      </c>
      <c r="BL179" s="11"/>
      <c r="BM179" s="11"/>
      <c r="BN179" s="11"/>
      <c r="BO179" s="11"/>
      <c r="BP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</row>
    <row r="180" spans="1:83" ht="18.75" customHeight="1">
      <c r="A180" s="148">
        <v>161</v>
      </c>
      <c r="B180" s="148" t="s">
        <v>1672</v>
      </c>
      <c r="C180" s="148" t="s">
        <v>2116</v>
      </c>
      <c r="D180" s="148" t="s">
        <v>1702</v>
      </c>
      <c r="E180" s="166">
        <v>626</v>
      </c>
      <c r="F180" s="153">
        <f t="shared" si="52"/>
        <v>9.6153846153846159E-4</v>
      </c>
      <c r="G180" s="153">
        <f t="shared" si="56"/>
        <v>0.80176333251413145</v>
      </c>
      <c r="H180" s="11"/>
      <c r="I180" s="105"/>
      <c r="J180" s="105"/>
      <c r="K180" s="105"/>
      <c r="L180" s="105"/>
      <c r="N180" s="11"/>
      <c r="O180" s="11"/>
      <c r="Q180" s="11"/>
      <c r="R180" s="11"/>
      <c r="S180" s="11"/>
      <c r="T180" s="11"/>
      <c r="X180" s="29"/>
      <c r="Y180" s="29"/>
      <c r="Z180" s="11"/>
      <c r="AA180" s="11"/>
      <c r="AB180" s="11"/>
      <c r="AF180" s="11"/>
      <c r="AG180" s="36"/>
      <c r="AH180" s="36"/>
      <c r="AI180" s="36"/>
      <c r="AJ180" s="36"/>
      <c r="AK180" s="133"/>
      <c r="AL180" s="36"/>
      <c r="AM180" s="29"/>
      <c r="AN180" s="29"/>
      <c r="AO180" s="11"/>
      <c r="AP180" s="11"/>
      <c r="AQ180" s="11"/>
      <c r="AR180" s="11"/>
      <c r="AV180" s="11"/>
      <c r="AW180" s="11"/>
      <c r="AX180" s="11"/>
      <c r="AY180" s="11"/>
      <c r="AZ180" s="11"/>
      <c r="BD180" s="11"/>
      <c r="BE180" s="148">
        <v>161</v>
      </c>
      <c r="BF180" s="148" t="s">
        <v>1733</v>
      </c>
      <c r="BG180" s="148" t="s">
        <v>2175</v>
      </c>
      <c r="BH180" s="148" t="s">
        <v>2154</v>
      </c>
      <c r="BI180" s="166">
        <v>112</v>
      </c>
      <c r="BJ180" s="145">
        <f t="shared" ref="BJ180:BJ207" si="61">BI180/$BI$208</f>
        <v>1.134694291069348E-3</v>
      </c>
      <c r="BK180" s="145">
        <f t="shared" si="58"/>
        <v>0.85092953751076472</v>
      </c>
      <c r="BL180" s="11"/>
      <c r="BM180" s="11"/>
      <c r="BN180" s="11"/>
      <c r="BO180" s="11"/>
      <c r="BP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</row>
    <row r="181" spans="1:83" ht="18.75" customHeight="1">
      <c r="A181" s="148">
        <v>162</v>
      </c>
      <c r="B181" s="148" t="s">
        <v>1733</v>
      </c>
      <c r="C181" s="148" t="s">
        <v>1739</v>
      </c>
      <c r="D181" s="148" t="s">
        <v>2210</v>
      </c>
      <c r="E181" s="166">
        <v>619</v>
      </c>
      <c r="F181" s="153">
        <f t="shared" si="52"/>
        <v>9.5078643401327108E-4</v>
      </c>
      <c r="G181" s="153">
        <f t="shared" si="56"/>
        <v>0.80271411894814471</v>
      </c>
      <c r="H181" s="11"/>
      <c r="I181" s="105"/>
      <c r="J181" s="105"/>
      <c r="K181" s="105"/>
      <c r="L181" s="105"/>
      <c r="N181" s="11"/>
      <c r="O181" s="11"/>
      <c r="Q181" s="11"/>
      <c r="R181" s="11"/>
      <c r="S181" s="11"/>
      <c r="T181" s="11"/>
      <c r="X181" s="29"/>
      <c r="Y181" s="29"/>
      <c r="Z181" s="11"/>
      <c r="AA181" s="11"/>
      <c r="AB181" s="11"/>
      <c r="AF181" s="11"/>
      <c r="AG181" s="36"/>
      <c r="AH181" s="36"/>
      <c r="AI181" s="36"/>
      <c r="AJ181" s="36"/>
      <c r="AK181" s="133"/>
      <c r="AL181" s="36"/>
      <c r="AM181" s="29"/>
      <c r="AN181" s="29"/>
      <c r="AO181" s="11"/>
      <c r="AP181" s="11"/>
      <c r="AQ181" s="11"/>
      <c r="AR181" s="11"/>
      <c r="AV181" s="11"/>
      <c r="AW181" s="11"/>
      <c r="AX181" s="11"/>
      <c r="AY181" s="11"/>
      <c r="AZ181" s="11"/>
      <c r="BD181" s="11"/>
      <c r="BE181" s="148">
        <v>162</v>
      </c>
      <c r="BF181" s="148" t="s">
        <v>1733</v>
      </c>
      <c r="BG181" s="148" t="s">
        <v>2286</v>
      </c>
      <c r="BH181" s="148" t="s">
        <v>2286</v>
      </c>
      <c r="BI181" s="167">
        <v>2132</v>
      </c>
      <c r="BJ181" s="145">
        <f t="shared" si="61"/>
        <v>2.1599716326427234E-2</v>
      </c>
      <c r="BK181" s="145">
        <f t="shared" si="58"/>
        <v>0.87252925383719193</v>
      </c>
      <c r="BL181" s="11"/>
      <c r="BM181" s="11"/>
      <c r="BN181" s="11"/>
      <c r="BO181" s="11"/>
      <c r="BP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</row>
    <row r="182" spans="1:83" ht="18.75" customHeight="1">
      <c r="A182" s="148">
        <v>163</v>
      </c>
      <c r="B182" s="148" t="s">
        <v>1672</v>
      </c>
      <c r="C182" s="148" t="s">
        <v>2116</v>
      </c>
      <c r="D182" s="148" t="s">
        <v>1686</v>
      </c>
      <c r="E182" s="166">
        <v>618</v>
      </c>
      <c r="F182" s="153">
        <f t="shared" si="52"/>
        <v>9.4925043008110106E-4</v>
      </c>
      <c r="G182" s="153">
        <f t="shared" si="56"/>
        <v>0.8036633693782258</v>
      </c>
      <c r="H182" s="11"/>
      <c r="I182" s="105"/>
      <c r="J182" s="105"/>
      <c r="K182" s="105"/>
      <c r="L182" s="105"/>
      <c r="N182" s="11"/>
      <c r="O182" s="11"/>
      <c r="Q182" s="11"/>
      <c r="R182" s="11"/>
      <c r="S182" s="11"/>
      <c r="T182" s="11"/>
      <c r="X182" s="29"/>
      <c r="Y182" s="29"/>
      <c r="Z182" s="11"/>
      <c r="AA182" s="11"/>
      <c r="AB182" s="11"/>
      <c r="AF182" s="11"/>
      <c r="AG182" s="36"/>
      <c r="AH182" s="36"/>
      <c r="AI182" s="36"/>
      <c r="AJ182" s="36"/>
      <c r="AK182" s="133"/>
      <c r="AL182" s="36"/>
      <c r="AM182" s="29"/>
      <c r="AN182" s="29"/>
      <c r="AO182" s="11"/>
      <c r="AP182" s="11"/>
      <c r="AQ182" s="11"/>
      <c r="AR182" s="11"/>
      <c r="AV182" s="11"/>
      <c r="AW182" s="11"/>
      <c r="AX182" s="11"/>
      <c r="AY182" s="11"/>
      <c r="AZ182" s="11"/>
      <c r="BD182" s="11"/>
      <c r="BE182" s="148">
        <v>163</v>
      </c>
      <c r="BF182" s="148" t="s">
        <v>1733</v>
      </c>
      <c r="BG182" s="148" t="s">
        <v>2171</v>
      </c>
      <c r="BH182" s="148" t="s">
        <v>2069</v>
      </c>
      <c r="BI182" s="166">
        <v>97</v>
      </c>
      <c r="BJ182" s="145">
        <f t="shared" si="61"/>
        <v>9.8272630565827469E-4</v>
      </c>
      <c r="BK182" s="145">
        <f t="shared" si="58"/>
        <v>0.87351198014285025</v>
      </c>
      <c r="BL182" s="11"/>
      <c r="BM182" s="11"/>
      <c r="BN182" s="11"/>
      <c r="BO182" s="11"/>
      <c r="BP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</row>
    <row r="183" spans="1:83" ht="18.75" customHeight="1">
      <c r="A183" s="148">
        <v>164</v>
      </c>
      <c r="B183" s="148" t="s">
        <v>1733</v>
      </c>
      <c r="C183" s="148" t="s">
        <v>1738</v>
      </c>
      <c r="D183" s="148" t="s">
        <v>2313</v>
      </c>
      <c r="E183" s="166">
        <v>618</v>
      </c>
      <c r="F183" s="153">
        <f t="shared" si="52"/>
        <v>9.4925043008110106E-4</v>
      </c>
      <c r="G183" s="153">
        <f t="shared" si="56"/>
        <v>0.80461261980830689</v>
      </c>
      <c r="H183" s="11"/>
      <c r="I183" s="105"/>
      <c r="J183" s="105"/>
      <c r="K183" s="105"/>
      <c r="L183" s="105"/>
      <c r="N183" s="11"/>
      <c r="O183" s="11"/>
      <c r="Q183" s="11"/>
      <c r="R183" s="11"/>
      <c r="S183" s="11"/>
      <c r="T183" s="11"/>
      <c r="X183" s="29"/>
      <c r="Y183" s="29"/>
      <c r="Z183" s="11"/>
      <c r="AA183" s="11"/>
      <c r="AB183" s="11"/>
      <c r="AF183" s="11"/>
      <c r="AG183" s="36"/>
      <c r="AH183" s="36"/>
      <c r="AI183" s="36"/>
      <c r="AJ183" s="36"/>
      <c r="AK183" s="133"/>
      <c r="AL183" s="36"/>
      <c r="AM183" s="29"/>
      <c r="AN183" s="29"/>
      <c r="AO183" s="11"/>
      <c r="AP183" s="11"/>
      <c r="AQ183" s="11"/>
      <c r="AR183" s="11"/>
      <c r="AV183" s="11"/>
      <c r="AW183" s="11"/>
      <c r="AX183" s="11"/>
      <c r="AY183" s="11"/>
      <c r="AZ183" s="11"/>
      <c r="BD183" s="11"/>
      <c r="BE183" s="148">
        <v>164</v>
      </c>
      <c r="BF183" s="148" t="s">
        <v>1733</v>
      </c>
      <c r="BG183" s="148" t="s">
        <v>1739</v>
      </c>
      <c r="BH183" s="148" t="s">
        <v>2072</v>
      </c>
      <c r="BI183" s="166">
        <v>172</v>
      </c>
      <c r="BJ183" s="145">
        <f t="shared" si="61"/>
        <v>1.7425662327136416E-3</v>
      </c>
      <c r="BK183" s="145">
        <f t="shared" si="58"/>
        <v>0.87525454637556388</v>
      </c>
      <c r="BL183" s="11"/>
      <c r="BM183" s="11"/>
      <c r="BN183" s="11"/>
      <c r="BO183" s="11"/>
      <c r="BP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</row>
    <row r="184" spans="1:83" ht="18.75" customHeight="1">
      <c r="A184" s="148">
        <v>165</v>
      </c>
      <c r="B184" s="148" t="s">
        <v>2086</v>
      </c>
      <c r="C184" s="148" t="s">
        <v>1847</v>
      </c>
      <c r="D184" s="148" t="s">
        <v>1846</v>
      </c>
      <c r="E184" s="166">
        <v>617</v>
      </c>
      <c r="F184" s="153">
        <f t="shared" si="52"/>
        <v>9.4771442614893092E-4</v>
      </c>
      <c r="G184" s="153">
        <f t="shared" si="56"/>
        <v>0.80556033423445583</v>
      </c>
      <c r="H184" s="11"/>
      <c r="I184" s="105"/>
      <c r="J184" s="105"/>
      <c r="K184" s="105"/>
      <c r="L184" s="105"/>
      <c r="N184" s="11"/>
      <c r="O184" s="11"/>
      <c r="Q184" s="11"/>
      <c r="R184" s="11"/>
      <c r="S184" s="11"/>
      <c r="T184" s="11"/>
      <c r="W184" s="29"/>
      <c r="X184" s="38"/>
      <c r="Y184" s="11"/>
      <c r="Z184" s="11"/>
      <c r="AA184" s="11"/>
      <c r="AB184" s="11"/>
      <c r="AF184" s="36"/>
      <c r="AG184" s="36"/>
      <c r="AH184" s="36"/>
      <c r="AI184" s="36"/>
      <c r="AJ184" s="36"/>
      <c r="AK184" s="133"/>
      <c r="AL184" s="29"/>
      <c r="AM184" s="29"/>
      <c r="AN184" s="11"/>
      <c r="AO184" s="11"/>
      <c r="AP184" s="11"/>
      <c r="AQ184" s="11"/>
      <c r="AR184" s="11"/>
      <c r="AV184" s="11"/>
      <c r="AW184" s="11"/>
      <c r="AX184" s="11"/>
      <c r="AY184" s="11"/>
      <c r="AZ184" s="11"/>
      <c r="BD184" s="125"/>
      <c r="BE184" s="148">
        <v>165</v>
      </c>
      <c r="BF184" s="148" t="s">
        <v>1733</v>
      </c>
      <c r="BG184" s="148" t="s">
        <v>2175</v>
      </c>
      <c r="BH184" s="148" t="s">
        <v>2073</v>
      </c>
      <c r="BI184" s="166">
        <v>109</v>
      </c>
      <c r="BJ184" s="145">
        <f t="shared" si="61"/>
        <v>1.1043006939871333E-3</v>
      </c>
      <c r="BK184" s="145">
        <f t="shared" si="58"/>
        <v>0.87635884706955103</v>
      </c>
      <c r="BL184" s="11"/>
      <c r="BM184" s="11"/>
      <c r="BN184" s="11"/>
      <c r="BO184" s="11"/>
      <c r="BP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</row>
    <row r="185" spans="1:83" ht="18.75" customHeight="1">
      <c r="A185" s="148">
        <v>166</v>
      </c>
      <c r="B185" s="148" t="s">
        <v>1733</v>
      </c>
      <c r="C185" s="148" t="s">
        <v>2286</v>
      </c>
      <c r="D185" s="148" t="s">
        <v>1797</v>
      </c>
      <c r="E185" s="166">
        <v>611</v>
      </c>
      <c r="F185" s="153">
        <f t="shared" si="52"/>
        <v>9.3849840255591055E-4</v>
      </c>
      <c r="G185" s="153">
        <f t="shared" si="56"/>
        <v>0.80649883263701172</v>
      </c>
      <c r="H185" s="11"/>
      <c r="I185" s="105"/>
      <c r="J185" s="105"/>
      <c r="K185" s="105"/>
      <c r="L185" s="105"/>
      <c r="N185" s="11"/>
      <c r="O185" s="11"/>
      <c r="Q185" s="11"/>
      <c r="R185" s="11"/>
      <c r="S185" s="11"/>
      <c r="T185" s="11"/>
      <c r="W185" s="38"/>
      <c r="X185" s="11"/>
      <c r="Y185" s="11"/>
      <c r="Z185" s="11"/>
      <c r="AA185" s="11"/>
      <c r="AB185" s="11"/>
      <c r="AF185" s="36"/>
      <c r="AG185" s="36"/>
      <c r="AH185" s="36"/>
      <c r="AI185" s="36"/>
      <c r="AJ185" s="36"/>
      <c r="AK185" s="133"/>
      <c r="AL185" s="29"/>
      <c r="AM185" s="29"/>
      <c r="AN185" s="11"/>
      <c r="AO185" s="11"/>
      <c r="AP185" s="11"/>
      <c r="AQ185" s="11"/>
      <c r="AR185" s="11"/>
      <c r="AV185" s="11"/>
      <c r="AW185" s="11"/>
      <c r="AX185" s="11"/>
      <c r="AY185" s="11"/>
      <c r="AZ185" s="11"/>
      <c r="BD185" s="125"/>
      <c r="BE185" s="148">
        <v>166</v>
      </c>
      <c r="BF185" s="148" t="s">
        <v>1733</v>
      </c>
      <c r="BG185" s="148" t="s">
        <v>2171</v>
      </c>
      <c r="BH185" s="148" t="s">
        <v>2171</v>
      </c>
      <c r="BI185" s="167">
        <v>1904</v>
      </c>
      <c r="BJ185" s="145">
        <f t="shared" si="61"/>
        <v>1.9289802948178916E-2</v>
      </c>
      <c r="BK185" s="145">
        <f t="shared" si="58"/>
        <v>0.89564865001772997</v>
      </c>
      <c r="BL185" s="11"/>
      <c r="BM185" s="11"/>
      <c r="BN185" s="11"/>
      <c r="BO185" s="11"/>
      <c r="BP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</row>
    <row r="186" spans="1:83" ht="18.75" customHeight="1">
      <c r="A186" s="148">
        <v>167</v>
      </c>
      <c r="B186" s="148" t="s">
        <v>1672</v>
      </c>
      <c r="C186" s="148" t="s">
        <v>1675</v>
      </c>
      <c r="D186" s="148" t="s">
        <v>1703</v>
      </c>
      <c r="E186" s="166">
        <v>607</v>
      </c>
      <c r="F186" s="153">
        <f t="shared" si="52"/>
        <v>9.3235438682723023E-4</v>
      </c>
      <c r="G186" s="153">
        <f t="shared" si="56"/>
        <v>0.80743118702383898</v>
      </c>
      <c r="H186" s="11"/>
      <c r="I186" s="105"/>
      <c r="J186" s="105"/>
      <c r="K186" s="105"/>
      <c r="L186" s="105"/>
      <c r="N186" s="11"/>
      <c r="O186" s="11"/>
      <c r="Q186" s="11"/>
      <c r="R186" s="11"/>
      <c r="S186" s="11"/>
      <c r="T186" s="11"/>
      <c r="X186" s="11"/>
      <c r="Y186" s="11"/>
      <c r="Z186" s="11"/>
      <c r="AA186" s="11"/>
      <c r="AB186" s="11"/>
      <c r="AF186" s="36"/>
      <c r="AG186" s="36"/>
      <c r="AH186" s="36"/>
      <c r="AI186" s="36"/>
      <c r="AJ186" s="36"/>
      <c r="AK186" s="133"/>
      <c r="AL186" s="36"/>
      <c r="AM186" s="29"/>
      <c r="AN186" s="11"/>
      <c r="AO186" s="11"/>
      <c r="AP186" s="11"/>
      <c r="AQ186" s="11"/>
      <c r="AR186" s="11"/>
      <c r="AV186" s="11"/>
      <c r="AW186" s="11"/>
      <c r="AX186" s="11"/>
      <c r="AY186" s="11"/>
      <c r="AZ186" s="11"/>
      <c r="BD186" s="125"/>
      <c r="BE186" s="148">
        <v>167</v>
      </c>
      <c r="BF186" s="148" t="s">
        <v>1733</v>
      </c>
      <c r="BG186" s="148" t="s">
        <v>2286</v>
      </c>
      <c r="BH186" s="148" t="s">
        <v>2079</v>
      </c>
      <c r="BI186" s="166">
        <v>58</v>
      </c>
      <c r="BJ186" s="145">
        <f t="shared" si="61"/>
        <v>5.8760954358948387E-4</v>
      </c>
      <c r="BK186" s="145">
        <f t="shared" si="58"/>
        <v>0.89623625956131947</v>
      </c>
      <c r="BL186" s="11"/>
      <c r="BM186" s="11"/>
      <c r="BN186" s="11"/>
      <c r="BO186" s="11"/>
      <c r="BP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</row>
    <row r="187" spans="1:83" ht="18.75" customHeight="1">
      <c r="A187" s="148">
        <v>168</v>
      </c>
      <c r="B187" s="148" t="s">
        <v>1733</v>
      </c>
      <c r="C187" s="148" t="s">
        <v>1748</v>
      </c>
      <c r="D187" s="148" t="s">
        <v>1768</v>
      </c>
      <c r="E187" s="166">
        <v>599</v>
      </c>
      <c r="F187" s="153">
        <f t="shared" si="52"/>
        <v>9.200663553698698E-4</v>
      </c>
      <c r="G187" s="153">
        <f t="shared" si="56"/>
        <v>0.80835125337920888</v>
      </c>
      <c r="H187" s="11"/>
      <c r="I187" s="105"/>
      <c r="J187" s="105"/>
      <c r="K187" s="105"/>
      <c r="L187" s="105"/>
      <c r="N187" s="11"/>
      <c r="O187" s="11"/>
      <c r="Q187" s="11"/>
      <c r="R187" s="11"/>
      <c r="S187" s="11"/>
      <c r="T187" s="11"/>
      <c r="X187" s="11"/>
      <c r="Y187" s="11"/>
      <c r="Z187" s="11"/>
      <c r="AA187" s="11"/>
      <c r="AB187" s="11"/>
      <c r="AF187" s="36"/>
      <c r="AG187" s="36"/>
      <c r="AH187" s="36"/>
      <c r="AI187" s="36"/>
      <c r="AJ187" s="36"/>
      <c r="AK187" s="133"/>
      <c r="AL187" s="36"/>
      <c r="AM187" s="29"/>
      <c r="AN187" s="11"/>
      <c r="AO187" s="11"/>
      <c r="AP187" s="11"/>
      <c r="AQ187" s="11"/>
      <c r="AR187" s="11"/>
      <c r="AV187" s="11"/>
      <c r="AW187" s="11"/>
      <c r="AX187" s="11"/>
      <c r="AY187" s="11"/>
      <c r="AZ187" s="11"/>
      <c r="BD187" s="125"/>
      <c r="BE187" s="148">
        <v>168</v>
      </c>
      <c r="BF187" s="148" t="s">
        <v>1733</v>
      </c>
      <c r="BG187" s="148" t="s">
        <v>2171</v>
      </c>
      <c r="BH187" s="148" t="s">
        <v>2081</v>
      </c>
      <c r="BI187" s="166">
        <v>173</v>
      </c>
      <c r="BJ187" s="145">
        <f t="shared" si="61"/>
        <v>1.7526974317410465E-3</v>
      </c>
      <c r="BK187" s="145">
        <f t="shared" si="58"/>
        <v>0.89798895699306047</v>
      </c>
      <c r="BL187" s="11"/>
      <c r="BM187" s="11"/>
      <c r="BN187" s="11"/>
      <c r="BO187" s="11"/>
      <c r="BP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</row>
    <row r="188" spans="1:83" ht="18.75" customHeight="1">
      <c r="A188" s="148">
        <v>169</v>
      </c>
      <c r="B188" s="148" t="s">
        <v>1733</v>
      </c>
      <c r="C188" s="148" t="s">
        <v>2286</v>
      </c>
      <c r="D188" s="148" t="s">
        <v>1820</v>
      </c>
      <c r="E188" s="166">
        <v>597</v>
      </c>
      <c r="F188" s="153">
        <f t="shared" si="52"/>
        <v>9.1699434750552964E-4</v>
      </c>
      <c r="G188" s="153">
        <f t="shared" si="56"/>
        <v>0.80926824772671446</v>
      </c>
      <c r="H188" s="11"/>
      <c r="I188" s="105"/>
      <c r="J188" s="105"/>
      <c r="K188" s="105"/>
      <c r="L188" s="105"/>
      <c r="N188" s="11"/>
      <c r="O188" s="11"/>
      <c r="Q188" s="11"/>
      <c r="R188" s="11"/>
      <c r="S188" s="11"/>
      <c r="T188" s="11"/>
      <c r="X188" s="11"/>
      <c r="Y188" s="11"/>
      <c r="Z188" s="11"/>
      <c r="AA188" s="11"/>
      <c r="AB188" s="11"/>
      <c r="AF188" s="36"/>
      <c r="AG188" s="36"/>
      <c r="AH188" s="36"/>
      <c r="AI188" s="36"/>
      <c r="AJ188" s="36"/>
      <c r="AK188" s="133"/>
      <c r="AL188" s="36"/>
      <c r="AM188" s="29"/>
      <c r="AN188" s="11"/>
      <c r="AO188" s="11"/>
      <c r="AP188" s="11"/>
      <c r="AQ188" s="11"/>
      <c r="AR188" s="11"/>
      <c r="AV188" s="11"/>
      <c r="AW188" s="11"/>
      <c r="AX188" s="11"/>
      <c r="AY188" s="11"/>
      <c r="AZ188" s="11"/>
      <c r="BD188" s="125"/>
      <c r="BE188" s="148">
        <v>169</v>
      </c>
      <c r="BF188" s="148" t="s">
        <v>1733</v>
      </c>
      <c r="BG188" s="148" t="s">
        <v>1748</v>
      </c>
      <c r="BH188" s="148" t="s">
        <v>2159</v>
      </c>
      <c r="BI188" s="166">
        <v>484</v>
      </c>
      <c r="BJ188" s="145">
        <f t="shared" si="61"/>
        <v>4.9035003292639684E-3</v>
      </c>
      <c r="BK188" s="145">
        <f t="shared" si="58"/>
        <v>0.90289245732232448</v>
      </c>
      <c r="BL188" s="11"/>
      <c r="BM188" s="11"/>
      <c r="BN188" s="11"/>
      <c r="BO188" s="11"/>
      <c r="BP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</row>
    <row r="189" spans="1:83" ht="18.75" customHeight="1">
      <c r="A189" s="148">
        <v>170</v>
      </c>
      <c r="B189" s="148" t="s">
        <v>1884</v>
      </c>
      <c r="C189" s="148" t="s">
        <v>1994</v>
      </c>
      <c r="D189" s="148" t="s">
        <v>1957</v>
      </c>
      <c r="E189" s="166">
        <v>595</v>
      </c>
      <c r="F189" s="153">
        <f t="shared" si="52"/>
        <v>9.1392233964118948E-4</v>
      </c>
      <c r="G189" s="153">
        <f t="shared" si="56"/>
        <v>0.81018217006635562</v>
      </c>
      <c r="H189" s="11"/>
      <c r="I189" s="105"/>
      <c r="J189" s="105"/>
      <c r="K189" s="105"/>
      <c r="L189" s="105"/>
      <c r="N189" s="11"/>
      <c r="O189" s="11"/>
      <c r="Q189" s="11"/>
      <c r="R189" s="11"/>
      <c r="S189" s="11"/>
      <c r="T189" s="11"/>
      <c r="X189" s="11"/>
      <c r="Y189" s="11"/>
      <c r="Z189" s="11"/>
      <c r="AA189" s="11"/>
      <c r="AB189" s="11"/>
      <c r="AF189" s="36"/>
      <c r="AG189" s="36"/>
      <c r="AH189" s="36"/>
      <c r="AI189" s="36"/>
      <c r="AJ189" s="36"/>
      <c r="AK189" s="133"/>
      <c r="AL189" s="36"/>
      <c r="AM189" s="29"/>
      <c r="AN189" s="11"/>
      <c r="AO189" s="11"/>
      <c r="AP189" s="11"/>
      <c r="AQ189" s="11"/>
      <c r="AR189" s="11"/>
      <c r="AV189" s="11"/>
      <c r="AW189" s="11"/>
      <c r="AX189" s="11"/>
      <c r="AY189" s="11"/>
      <c r="AZ189" s="11"/>
      <c r="BD189" s="125"/>
      <c r="BE189" s="148">
        <v>170</v>
      </c>
      <c r="BF189" s="148" t="s">
        <v>1733</v>
      </c>
      <c r="BG189" s="148" t="s">
        <v>2286</v>
      </c>
      <c r="BH189" s="148" t="s">
        <v>2082</v>
      </c>
      <c r="BI189" s="166">
        <v>189</v>
      </c>
      <c r="BJ189" s="145">
        <f t="shared" si="61"/>
        <v>1.9147966161795248E-3</v>
      </c>
      <c r="BK189" s="145">
        <f t="shared" si="58"/>
        <v>0.90480725393850403</v>
      </c>
      <c r="BL189" s="11"/>
      <c r="BM189" s="11"/>
      <c r="BN189" s="11"/>
      <c r="BO189" s="11"/>
      <c r="BP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</row>
    <row r="190" spans="1:83" ht="18.75" customHeight="1">
      <c r="A190" s="148">
        <v>171</v>
      </c>
      <c r="B190" s="148" t="s">
        <v>2086</v>
      </c>
      <c r="C190" s="148" t="s">
        <v>1845</v>
      </c>
      <c r="D190" s="148" t="s">
        <v>2248</v>
      </c>
      <c r="E190" s="166">
        <v>594</v>
      </c>
      <c r="F190" s="153">
        <f t="shared" si="52"/>
        <v>9.1238633570901945E-4</v>
      </c>
      <c r="G190" s="153">
        <f t="shared" si="56"/>
        <v>0.81109455640206463</v>
      </c>
      <c r="H190" s="11"/>
      <c r="I190" s="105"/>
      <c r="J190" s="105"/>
      <c r="K190" s="105"/>
      <c r="L190" s="105"/>
      <c r="N190" s="11"/>
      <c r="O190" s="11"/>
      <c r="Q190" s="11"/>
      <c r="R190" s="11"/>
      <c r="S190" s="11"/>
      <c r="T190" s="11"/>
      <c r="X190" s="11"/>
      <c r="Y190" s="11"/>
      <c r="Z190" s="11"/>
      <c r="AA190" s="11"/>
      <c r="AB190" s="11"/>
      <c r="AF190" s="36"/>
      <c r="AG190" s="36"/>
      <c r="AH190" s="36"/>
      <c r="AI190" s="36"/>
      <c r="AJ190" s="36"/>
      <c r="AK190" s="133"/>
      <c r="AL190" s="36"/>
      <c r="AM190" s="29"/>
      <c r="AN190" s="11"/>
      <c r="AO190" s="11"/>
      <c r="AP190" s="11"/>
      <c r="AQ190" s="11"/>
      <c r="AR190" s="11"/>
      <c r="AV190" s="11"/>
      <c r="AW190" s="11"/>
      <c r="AX190" s="11"/>
      <c r="AY190" s="11"/>
      <c r="AZ190" s="11"/>
      <c r="BD190" s="125"/>
      <c r="BE190" s="148">
        <v>171</v>
      </c>
      <c r="BF190" s="148" t="s">
        <v>1733</v>
      </c>
      <c r="BG190" s="148" t="s">
        <v>1753</v>
      </c>
      <c r="BH190" s="148" t="s">
        <v>2205</v>
      </c>
      <c r="BI190" s="166">
        <v>179</v>
      </c>
      <c r="BJ190" s="145">
        <f t="shared" si="61"/>
        <v>1.8134846259054759E-3</v>
      </c>
      <c r="BK190" s="145">
        <f t="shared" si="58"/>
        <v>0.9066207385644095</v>
      </c>
      <c r="BL190" s="11"/>
      <c r="BM190" s="11"/>
      <c r="BN190" s="11"/>
      <c r="BO190" s="11"/>
      <c r="BP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</row>
    <row r="191" spans="1:83" ht="18.75" customHeight="1">
      <c r="A191" s="148">
        <v>172</v>
      </c>
      <c r="B191" s="148" t="s">
        <v>2086</v>
      </c>
      <c r="C191" s="148" t="s">
        <v>2089</v>
      </c>
      <c r="D191" s="148" t="s">
        <v>1873</v>
      </c>
      <c r="E191" s="166">
        <v>593</v>
      </c>
      <c r="F191" s="153">
        <f t="shared" si="52"/>
        <v>9.1085033177684932E-4</v>
      </c>
      <c r="G191" s="153">
        <f t="shared" si="56"/>
        <v>0.81200540673384147</v>
      </c>
      <c r="H191" s="11"/>
      <c r="I191" s="105"/>
      <c r="J191" s="105"/>
      <c r="K191" s="105"/>
      <c r="L191" s="105"/>
      <c r="N191" s="11"/>
      <c r="O191" s="11"/>
      <c r="Q191" s="11"/>
      <c r="R191" s="11"/>
      <c r="S191" s="11"/>
      <c r="T191" s="11"/>
      <c r="X191" s="11"/>
      <c r="Y191" s="11"/>
      <c r="Z191" s="11"/>
      <c r="AA191" s="11"/>
      <c r="AB191" s="11"/>
      <c r="AF191" s="36"/>
      <c r="AG191" s="36"/>
      <c r="AH191" s="36"/>
      <c r="AI191" s="36"/>
      <c r="AJ191" s="36"/>
      <c r="AK191" s="133"/>
      <c r="AL191" s="36"/>
      <c r="AM191" s="29"/>
      <c r="AN191" s="11"/>
      <c r="AO191" s="11"/>
      <c r="AP191" s="11"/>
      <c r="AQ191" s="11"/>
      <c r="AR191" s="11"/>
      <c r="AV191" s="11"/>
      <c r="AW191" s="11"/>
      <c r="AX191" s="11"/>
      <c r="AY191" s="11"/>
      <c r="AZ191" s="11"/>
      <c r="BD191" s="125"/>
      <c r="BE191" s="148">
        <v>172</v>
      </c>
      <c r="BF191" s="148" t="s">
        <v>1733</v>
      </c>
      <c r="BG191" s="148" t="s">
        <v>1753</v>
      </c>
      <c r="BH191" s="148" t="s">
        <v>1831</v>
      </c>
      <c r="BI191" s="166">
        <v>118</v>
      </c>
      <c r="BJ191" s="145">
        <f t="shared" si="61"/>
        <v>1.1954814852337774E-3</v>
      </c>
      <c r="BK191" s="145">
        <f t="shared" si="58"/>
        <v>0.90781622004964324</v>
      </c>
      <c r="BL191" s="11"/>
      <c r="BM191" s="11"/>
      <c r="BN191" s="11"/>
      <c r="BO191" s="11"/>
      <c r="BP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</row>
    <row r="192" spans="1:83" ht="18.75" customHeight="1">
      <c r="A192" s="148">
        <v>173</v>
      </c>
      <c r="B192" s="148" t="s">
        <v>1884</v>
      </c>
      <c r="C192" s="148" t="s">
        <v>2284</v>
      </c>
      <c r="D192" s="148" t="s">
        <v>1930</v>
      </c>
      <c r="E192" s="166">
        <v>590</v>
      </c>
      <c r="F192" s="153">
        <f t="shared" si="52"/>
        <v>9.0624231998033913E-4</v>
      </c>
      <c r="G192" s="153">
        <f t="shared" si="56"/>
        <v>0.81291164905382185</v>
      </c>
      <c r="H192" s="11"/>
      <c r="I192" s="105"/>
      <c r="J192" s="105"/>
      <c r="K192" s="105"/>
      <c r="L192" s="105"/>
      <c r="N192" s="11"/>
      <c r="O192" s="11"/>
      <c r="Q192" s="11"/>
      <c r="R192" s="11"/>
      <c r="S192" s="11"/>
      <c r="T192" s="11"/>
      <c r="X192" s="11"/>
      <c r="Y192" s="11"/>
      <c r="Z192" s="11"/>
      <c r="AA192" s="11"/>
      <c r="AB192" s="11"/>
      <c r="AF192" s="36"/>
      <c r="AG192" s="36"/>
      <c r="AH192" s="36"/>
      <c r="AI192" s="36"/>
      <c r="AJ192" s="36"/>
      <c r="AK192" s="133"/>
      <c r="AL192" s="36"/>
      <c r="AM192" s="29"/>
      <c r="AN192" s="11"/>
      <c r="AO192" s="11"/>
      <c r="AP192" s="11"/>
      <c r="AQ192" s="11"/>
      <c r="AR192" s="11"/>
      <c r="AV192" s="11"/>
      <c r="AW192" s="11"/>
      <c r="AX192" s="11"/>
      <c r="AY192" s="11"/>
      <c r="AZ192" s="11"/>
      <c r="BD192" s="125"/>
      <c r="BE192" s="148">
        <v>173</v>
      </c>
      <c r="BF192" s="148" t="s">
        <v>1733</v>
      </c>
      <c r="BG192" s="148" t="s">
        <v>1753</v>
      </c>
      <c r="BH192" s="148" t="s">
        <v>2160</v>
      </c>
      <c r="BI192" s="166">
        <v>35</v>
      </c>
      <c r="BJ192" s="145">
        <f t="shared" si="61"/>
        <v>3.5459196595917129E-4</v>
      </c>
      <c r="BK192" s="145">
        <f t="shared" si="58"/>
        <v>0.90817081201560246</v>
      </c>
      <c r="BL192" s="11"/>
      <c r="BM192" s="11"/>
      <c r="BN192" s="11"/>
      <c r="BO192" s="11"/>
      <c r="BP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</row>
    <row r="193" spans="1:82" ht="18.75" customHeight="1">
      <c r="A193" s="148">
        <v>174</v>
      </c>
      <c r="B193" s="148" t="s">
        <v>1558</v>
      </c>
      <c r="C193" s="148" t="s">
        <v>2290</v>
      </c>
      <c r="D193" s="148" t="s">
        <v>1576</v>
      </c>
      <c r="E193" s="166">
        <v>589</v>
      </c>
      <c r="F193" s="153">
        <f t="shared" si="52"/>
        <v>9.047063160481691E-4</v>
      </c>
      <c r="G193" s="153">
        <f t="shared" si="56"/>
        <v>0.81381635536987007</v>
      </c>
      <c r="H193" s="11"/>
      <c r="I193" s="105"/>
      <c r="J193" s="105"/>
      <c r="K193" s="105"/>
      <c r="L193" s="105"/>
      <c r="N193" s="11"/>
      <c r="O193" s="11"/>
      <c r="Q193" s="11"/>
      <c r="R193" s="11"/>
      <c r="S193" s="11"/>
      <c r="T193" s="11"/>
      <c r="X193" s="11"/>
      <c r="Y193" s="11"/>
      <c r="Z193" s="11"/>
      <c r="AA193" s="11"/>
      <c r="AB193" s="11"/>
      <c r="AF193" s="36"/>
      <c r="AG193" s="36"/>
      <c r="AH193" s="36"/>
      <c r="AI193" s="36"/>
      <c r="AJ193" s="36"/>
      <c r="AK193" s="133"/>
      <c r="AL193" s="36"/>
      <c r="AM193" s="29"/>
      <c r="AN193" s="11"/>
      <c r="AO193" s="11"/>
      <c r="AP193" s="11"/>
      <c r="AQ193" s="11"/>
      <c r="AR193" s="11"/>
      <c r="AV193" s="11"/>
      <c r="AW193" s="11"/>
      <c r="AX193" s="11"/>
      <c r="AY193" s="11"/>
      <c r="AZ193" s="11"/>
      <c r="BD193" s="125"/>
      <c r="BE193" s="148">
        <v>174</v>
      </c>
      <c r="BF193" s="148" t="s">
        <v>1733</v>
      </c>
      <c r="BG193" s="148" t="s">
        <v>2286</v>
      </c>
      <c r="BH193" s="148" t="s">
        <v>1832</v>
      </c>
      <c r="BI193" s="166">
        <v>67</v>
      </c>
      <c r="BJ193" s="145">
        <f t="shared" si="61"/>
        <v>6.7879033483612787E-4</v>
      </c>
      <c r="BK193" s="145">
        <f t="shared" si="58"/>
        <v>0.90884960235043855</v>
      </c>
      <c r="BL193" s="11"/>
      <c r="BM193" s="11"/>
      <c r="BN193" s="11"/>
      <c r="BO193" s="11"/>
      <c r="BP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</row>
    <row r="194" spans="1:82" ht="18.75" customHeight="1">
      <c r="A194" s="148">
        <v>175</v>
      </c>
      <c r="B194" s="148" t="s">
        <v>1672</v>
      </c>
      <c r="C194" s="148" t="s">
        <v>1673</v>
      </c>
      <c r="D194" s="148" t="s">
        <v>1679</v>
      </c>
      <c r="E194" s="166">
        <v>584</v>
      </c>
      <c r="F194" s="153">
        <f t="shared" si="52"/>
        <v>8.9702629638731875E-4</v>
      </c>
      <c r="G194" s="153">
        <f t="shared" si="56"/>
        <v>0.8147133816662574</v>
      </c>
      <c r="H194" s="11"/>
      <c r="I194" s="105"/>
      <c r="J194" s="105"/>
      <c r="K194" s="105"/>
      <c r="L194" s="105"/>
      <c r="N194" s="11"/>
      <c r="O194" s="11"/>
      <c r="Q194" s="11"/>
      <c r="R194" s="11"/>
      <c r="S194" s="11"/>
      <c r="T194" s="11"/>
      <c r="X194" s="11"/>
      <c r="Y194" s="11"/>
      <c r="Z194" s="11"/>
      <c r="AA194" s="11"/>
      <c r="AB194" s="11"/>
      <c r="AF194" s="36"/>
      <c r="AG194" s="36"/>
      <c r="AH194" s="36"/>
      <c r="AI194" s="36"/>
      <c r="AJ194" s="36"/>
      <c r="AK194" s="133"/>
      <c r="AL194" s="36"/>
      <c r="AM194" s="29"/>
      <c r="AN194" s="11"/>
      <c r="AO194" s="11"/>
      <c r="AP194" s="11"/>
      <c r="AQ194" s="11"/>
      <c r="AR194" s="11"/>
      <c r="AV194" s="11"/>
      <c r="AW194" s="11"/>
      <c r="AX194" s="11"/>
      <c r="AY194" s="11"/>
      <c r="AZ194" s="11"/>
      <c r="BD194" s="125"/>
      <c r="BE194" s="148">
        <v>175</v>
      </c>
      <c r="BF194" s="148" t="s">
        <v>1733</v>
      </c>
      <c r="BG194" s="148" t="s">
        <v>1738</v>
      </c>
      <c r="BH194" s="148" t="s">
        <v>1833</v>
      </c>
      <c r="BI194" s="166">
        <v>227</v>
      </c>
      <c r="BJ194" s="145">
        <f t="shared" si="61"/>
        <v>2.2997821792209109E-3</v>
      </c>
      <c r="BK194" s="145">
        <f t="shared" si="58"/>
        <v>0.91114938452965943</v>
      </c>
      <c r="BL194" s="11"/>
      <c r="BM194" s="11"/>
      <c r="BN194" s="11"/>
      <c r="BO194" s="11"/>
      <c r="BP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</row>
    <row r="195" spans="1:82" ht="18.75" customHeight="1">
      <c r="A195" s="148">
        <v>176</v>
      </c>
      <c r="B195" s="148" t="s">
        <v>1733</v>
      </c>
      <c r="C195" s="148" t="s">
        <v>1739</v>
      </c>
      <c r="D195" s="148" t="s">
        <v>2173</v>
      </c>
      <c r="E195" s="166">
        <v>577</v>
      </c>
      <c r="F195" s="153">
        <f t="shared" si="52"/>
        <v>8.8627426886212825E-4</v>
      </c>
      <c r="G195" s="153">
        <f t="shared" si="56"/>
        <v>0.81559965593511952</v>
      </c>
      <c r="H195" s="11"/>
      <c r="I195" s="105"/>
      <c r="J195" s="105"/>
      <c r="K195" s="105"/>
      <c r="L195" s="105"/>
      <c r="N195" s="11"/>
      <c r="O195" s="11"/>
      <c r="Q195" s="11"/>
      <c r="R195" s="11"/>
      <c r="S195" s="11"/>
      <c r="T195" s="11"/>
      <c r="X195" s="11"/>
      <c r="Y195" s="11"/>
      <c r="Z195" s="11"/>
      <c r="AA195" s="11"/>
      <c r="AB195" s="11"/>
      <c r="AF195" s="36"/>
      <c r="AG195" s="36"/>
      <c r="AH195" s="36"/>
      <c r="AI195" s="36"/>
      <c r="AJ195" s="36"/>
      <c r="AK195" s="133"/>
      <c r="AL195" s="36"/>
      <c r="AM195" s="29"/>
      <c r="AN195" s="11"/>
      <c r="AO195" s="11"/>
      <c r="AP195" s="11"/>
      <c r="AQ195" s="11"/>
      <c r="AR195" s="11"/>
      <c r="AV195" s="11"/>
      <c r="AW195" s="11"/>
      <c r="AX195" s="11"/>
      <c r="AY195" s="11"/>
      <c r="AZ195" s="11"/>
      <c r="BD195" s="125"/>
      <c r="BE195" s="148">
        <v>176</v>
      </c>
      <c r="BF195" s="148" t="s">
        <v>1733</v>
      </c>
      <c r="BG195" s="148" t="s">
        <v>2286</v>
      </c>
      <c r="BH195" s="148" t="s">
        <v>1834</v>
      </c>
      <c r="BI195" s="166">
        <v>62</v>
      </c>
      <c r="BJ195" s="145">
        <f t="shared" si="61"/>
        <v>6.281343396991034E-4</v>
      </c>
      <c r="BK195" s="145">
        <f t="shared" si="58"/>
        <v>0.91177751886935854</v>
      </c>
      <c r="BL195" s="11"/>
      <c r="BM195" s="11"/>
      <c r="BN195" s="11"/>
      <c r="BO195" s="11"/>
      <c r="BP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</row>
    <row r="196" spans="1:82" ht="18.75" customHeight="1">
      <c r="A196" s="148">
        <v>177</v>
      </c>
      <c r="B196" s="148" t="s">
        <v>1468</v>
      </c>
      <c r="C196" s="148" t="s">
        <v>2272</v>
      </c>
      <c r="D196" s="148" t="s">
        <v>1507</v>
      </c>
      <c r="E196" s="166">
        <v>576</v>
      </c>
      <c r="F196" s="153">
        <f t="shared" si="52"/>
        <v>8.8473826492995822E-4</v>
      </c>
      <c r="G196" s="153">
        <f t="shared" si="56"/>
        <v>0.81648439420004948</v>
      </c>
      <c r="H196" s="11"/>
      <c r="I196" s="105"/>
      <c r="J196" s="105"/>
      <c r="K196" s="105"/>
      <c r="L196" s="105"/>
      <c r="N196" s="11"/>
      <c r="O196" s="11"/>
      <c r="Q196" s="11"/>
      <c r="R196" s="11"/>
      <c r="S196" s="11"/>
      <c r="T196" s="11"/>
      <c r="X196" s="11"/>
      <c r="Y196" s="11"/>
      <c r="Z196" s="11"/>
      <c r="AA196" s="11"/>
      <c r="AB196" s="11"/>
      <c r="AF196" s="36"/>
      <c r="AG196" s="36"/>
      <c r="AH196" s="36"/>
      <c r="AI196" s="36"/>
      <c r="AJ196" s="36"/>
      <c r="AK196" s="133"/>
      <c r="AL196" s="36"/>
      <c r="AM196" s="29"/>
      <c r="AN196" s="11"/>
      <c r="AO196" s="11"/>
      <c r="AP196" s="11"/>
      <c r="AQ196" s="11"/>
      <c r="AR196" s="11"/>
      <c r="AV196" s="11"/>
      <c r="AW196" s="11"/>
      <c r="AX196" s="11"/>
      <c r="AY196" s="11"/>
      <c r="AZ196" s="11"/>
      <c r="BD196" s="125"/>
      <c r="BE196" s="148">
        <v>177</v>
      </c>
      <c r="BF196" s="148" t="s">
        <v>1733</v>
      </c>
      <c r="BG196" s="148" t="s">
        <v>2175</v>
      </c>
      <c r="BH196" s="148" t="s">
        <v>2253</v>
      </c>
      <c r="BI196" s="166">
        <v>77</v>
      </c>
      <c r="BJ196" s="145">
        <f t="shared" si="61"/>
        <v>7.8010232511017681E-4</v>
      </c>
      <c r="BK196" s="145">
        <f t="shared" si="58"/>
        <v>0.9125576211944687</v>
      </c>
      <c r="BL196" s="11"/>
      <c r="BM196" s="11"/>
      <c r="BN196" s="11"/>
      <c r="BO196" s="11"/>
      <c r="BP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</row>
    <row r="197" spans="1:82" ht="18.75" customHeight="1">
      <c r="A197" s="148">
        <v>178</v>
      </c>
      <c r="B197" s="148" t="s">
        <v>1558</v>
      </c>
      <c r="C197" s="148" t="s">
        <v>2290</v>
      </c>
      <c r="D197" s="148" t="s">
        <v>1573</v>
      </c>
      <c r="E197" s="166">
        <v>573</v>
      </c>
      <c r="F197" s="153">
        <f t="shared" si="52"/>
        <v>8.8013025313344803E-4</v>
      </c>
      <c r="G197" s="153">
        <f t="shared" si="56"/>
        <v>0.81736452445318297</v>
      </c>
      <c r="H197" s="11"/>
      <c r="I197" s="105"/>
      <c r="J197" s="105"/>
      <c r="K197" s="105"/>
      <c r="L197" s="105"/>
      <c r="N197" s="11"/>
      <c r="O197" s="11"/>
      <c r="Q197" s="11"/>
      <c r="R197" s="11"/>
      <c r="S197" s="11"/>
      <c r="T197" s="11"/>
      <c r="X197" s="11"/>
      <c r="Y197" s="11"/>
      <c r="Z197" s="11"/>
      <c r="AA197" s="11"/>
      <c r="AB197" s="11"/>
      <c r="AF197" s="36"/>
      <c r="AG197" s="36"/>
      <c r="AH197" s="36"/>
      <c r="AI197" s="36"/>
      <c r="AJ197" s="36"/>
      <c r="AK197" s="133"/>
      <c r="AL197" s="36"/>
      <c r="AM197" s="29"/>
      <c r="AN197" s="11"/>
      <c r="AO197" s="11"/>
      <c r="AP197" s="11"/>
      <c r="AQ197" s="11"/>
      <c r="AR197" s="11"/>
      <c r="AV197" s="11"/>
      <c r="AW197" s="11"/>
      <c r="AX197" s="11"/>
      <c r="AY197" s="11"/>
      <c r="AZ197" s="11"/>
      <c r="BD197" s="125"/>
      <c r="BE197" s="148">
        <v>178</v>
      </c>
      <c r="BF197" s="148" t="s">
        <v>1733</v>
      </c>
      <c r="BG197" s="148" t="s">
        <v>2286</v>
      </c>
      <c r="BH197" s="148" t="s">
        <v>1835</v>
      </c>
      <c r="BI197" s="166">
        <v>255</v>
      </c>
      <c r="BJ197" s="145">
        <f t="shared" si="61"/>
        <v>2.5834557519882478E-3</v>
      </c>
      <c r="BK197" s="145">
        <f t="shared" si="58"/>
        <v>0.91514107694645697</v>
      </c>
      <c r="BL197" s="11"/>
      <c r="BM197" s="11"/>
      <c r="BN197" s="11"/>
      <c r="BO197" s="11"/>
      <c r="BP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</row>
    <row r="198" spans="1:82" ht="18.75" customHeight="1">
      <c r="A198" s="148">
        <v>179</v>
      </c>
      <c r="B198" s="148" t="s">
        <v>1468</v>
      </c>
      <c r="C198" s="148" t="s">
        <v>1470</v>
      </c>
      <c r="D198" s="148" t="s">
        <v>1534</v>
      </c>
      <c r="E198" s="166">
        <v>572</v>
      </c>
      <c r="F198" s="153">
        <f t="shared" si="52"/>
        <v>8.7859424920127801E-4</v>
      </c>
      <c r="G198" s="153">
        <f t="shared" si="56"/>
        <v>0.8182431187023842</v>
      </c>
      <c r="H198" s="11"/>
      <c r="I198" s="105"/>
      <c r="J198" s="105"/>
      <c r="K198" s="105"/>
      <c r="L198" s="105"/>
      <c r="N198" s="11"/>
      <c r="O198" s="11"/>
      <c r="Q198" s="11"/>
      <c r="R198" s="11"/>
      <c r="S198" s="11"/>
      <c r="T198" s="11"/>
      <c r="X198" s="11"/>
      <c r="Y198" s="11"/>
      <c r="Z198" s="11"/>
      <c r="AA198" s="11"/>
      <c r="AB198" s="11"/>
      <c r="AF198" s="36"/>
      <c r="AG198" s="36"/>
      <c r="AH198" s="36"/>
      <c r="AI198" s="36"/>
      <c r="AJ198" s="36"/>
      <c r="AK198" s="133"/>
      <c r="AL198" s="36"/>
      <c r="AM198" s="29"/>
      <c r="AN198" s="11"/>
      <c r="AO198" s="11"/>
      <c r="AP198" s="11"/>
      <c r="AQ198" s="11"/>
      <c r="AR198" s="11"/>
      <c r="AV198" s="11"/>
      <c r="AW198" s="11"/>
      <c r="AX198" s="11"/>
      <c r="AY198" s="11"/>
      <c r="AZ198" s="11"/>
      <c r="BD198" s="125"/>
      <c r="BE198" s="148">
        <v>179</v>
      </c>
      <c r="BF198" s="148" t="s">
        <v>1733</v>
      </c>
      <c r="BG198" s="148" t="s">
        <v>1739</v>
      </c>
      <c r="BH198" s="148" t="s">
        <v>2206</v>
      </c>
      <c r="BI198" s="166">
        <v>14</v>
      </c>
      <c r="BJ198" s="145">
        <f t="shared" si="61"/>
        <v>1.418367863836685E-4</v>
      </c>
      <c r="BK198" s="145">
        <f t="shared" si="58"/>
        <v>0.91528291373284065</v>
      </c>
      <c r="BL198" s="11"/>
      <c r="BM198" s="11"/>
      <c r="BN198" s="11"/>
      <c r="BO198" s="11"/>
      <c r="BP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</row>
    <row r="199" spans="1:82" ht="18.75" customHeight="1">
      <c r="A199" s="148">
        <v>180</v>
      </c>
      <c r="B199" s="148" t="s">
        <v>1733</v>
      </c>
      <c r="C199" s="148" t="s">
        <v>2286</v>
      </c>
      <c r="D199" s="148" t="s">
        <v>1763</v>
      </c>
      <c r="E199" s="166">
        <v>570</v>
      </c>
      <c r="F199" s="153">
        <f t="shared" si="52"/>
        <v>8.7552224133693784E-4</v>
      </c>
      <c r="G199" s="153">
        <f t="shared" si="56"/>
        <v>0.81911864094372111</v>
      </c>
      <c r="H199" s="11"/>
      <c r="I199" s="105"/>
      <c r="J199" s="105"/>
      <c r="K199" s="105"/>
      <c r="L199" s="105"/>
      <c r="N199" s="11"/>
      <c r="O199" s="11"/>
      <c r="Q199" s="11"/>
      <c r="R199" s="11"/>
      <c r="S199" s="11"/>
      <c r="T199" s="11"/>
      <c r="X199" s="11"/>
      <c r="Y199" s="11"/>
      <c r="Z199" s="11"/>
      <c r="AA199" s="11"/>
      <c r="AB199" s="11"/>
      <c r="AF199" s="36"/>
      <c r="AG199" s="36"/>
      <c r="AH199" s="36"/>
      <c r="AI199" s="36"/>
      <c r="AJ199" s="36"/>
      <c r="AK199" s="133"/>
      <c r="AL199" s="36"/>
      <c r="AM199" s="29"/>
      <c r="AN199" s="11"/>
      <c r="AO199" s="11"/>
      <c r="AP199" s="11"/>
      <c r="AQ199" s="11"/>
      <c r="AR199" s="11"/>
      <c r="AV199" s="11"/>
      <c r="AW199" s="11"/>
      <c r="AX199" s="11"/>
      <c r="AY199" s="11"/>
      <c r="AZ199" s="11"/>
      <c r="BD199" s="125"/>
      <c r="BE199" s="148">
        <v>180</v>
      </c>
      <c r="BF199" s="148" t="s">
        <v>1733</v>
      </c>
      <c r="BG199" s="148" t="s">
        <v>1753</v>
      </c>
      <c r="BH199" s="148" t="s">
        <v>1836</v>
      </c>
      <c r="BI199" s="166">
        <v>46</v>
      </c>
      <c r="BJ199" s="145">
        <f t="shared" si="61"/>
        <v>4.6603515526062511E-4</v>
      </c>
      <c r="BK199" s="145">
        <f t="shared" si="58"/>
        <v>0.91574894888810132</v>
      </c>
      <c r="BL199" s="11"/>
      <c r="BM199" s="11"/>
      <c r="BN199" s="11"/>
      <c r="BO199" s="11"/>
      <c r="BP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</row>
    <row r="200" spans="1:82" ht="18.75" customHeight="1">
      <c r="A200" s="148">
        <v>181</v>
      </c>
      <c r="B200" s="148" t="s">
        <v>2086</v>
      </c>
      <c r="C200" s="148" t="s">
        <v>1993</v>
      </c>
      <c r="D200" s="148" t="s">
        <v>1876</v>
      </c>
      <c r="E200" s="166">
        <v>569</v>
      </c>
      <c r="F200" s="153">
        <f t="shared" si="52"/>
        <v>8.7398623740476771E-4</v>
      </c>
      <c r="G200" s="153">
        <f t="shared" si="56"/>
        <v>0.81999262718112587</v>
      </c>
      <c r="H200" s="11"/>
      <c r="I200" s="105"/>
      <c r="J200" s="105"/>
      <c r="K200" s="105"/>
      <c r="L200" s="105"/>
      <c r="N200" s="11"/>
      <c r="O200" s="11"/>
      <c r="Q200" s="11"/>
      <c r="R200" s="11"/>
      <c r="S200" s="11"/>
      <c r="T200" s="11"/>
      <c r="X200" s="11"/>
      <c r="Y200" s="11"/>
      <c r="Z200" s="11"/>
      <c r="AA200" s="11"/>
      <c r="AB200" s="11"/>
      <c r="AF200" s="36"/>
      <c r="AG200" s="36"/>
      <c r="AH200" s="36"/>
      <c r="AI200" s="36"/>
      <c r="AJ200" s="36"/>
      <c r="AK200" s="133"/>
      <c r="AL200" s="36"/>
      <c r="AM200" s="29"/>
      <c r="AN200" s="11"/>
      <c r="AO200" s="11"/>
      <c r="AP200" s="11"/>
      <c r="AQ200" s="11"/>
      <c r="AR200" s="11"/>
      <c r="AV200" s="11"/>
      <c r="AW200" s="11"/>
      <c r="AX200" s="11"/>
      <c r="AY200" s="11"/>
      <c r="AZ200" s="11"/>
      <c r="BD200" s="125"/>
      <c r="BE200" s="148">
        <v>181</v>
      </c>
      <c r="BF200" s="148" t="s">
        <v>1733</v>
      </c>
      <c r="BG200" s="148" t="s">
        <v>1753</v>
      </c>
      <c r="BH200" s="148" t="s">
        <v>1837</v>
      </c>
      <c r="BI200" s="166">
        <v>147</v>
      </c>
      <c r="BJ200" s="145">
        <f t="shared" si="61"/>
        <v>1.4892862570285194E-3</v>
      </c>
      <c r="BK200" s="145">
        <f t="shared" si="58"/>
        <v>0.91723823514512981</v>
      </c>
      <c r="BL200" s="11"/>
      <c r="BM200" s="11"/>
      <c r="BN200" s="11"/>
      <c r="BO200" s="11"/>
      <c r="BP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</row>
    <row r="201" spans="1:82" ht="18.75" customHeight="1">
      <c r="A201" s="148">
        <v>182</v>
      </c>
      <c r="B201" s="148" t="s">
        <v>1468</v>
      </c>
      <c r="C201" s="148" t="s">
        <v>1470</v>
      </c>
      <c r="D201" s="148" t="s">
        <v>1509</v>
      </c>
      <c r="E201" s="166">
        <v>568</v>
      </c>
      <c r="F201" s="153">
        <f t="shared" si="52"/>
        <v>8.7245023347259768E-4</v>
      </c>
      <c r="G201" s="153">
        <f t="shared" si="56"/>
        <v>0.82086507741459847</v>
      </c>
      <c r="H201" s="11"/>
      <c r="I201" s="105"/>
      <c r="J201" s="105"/>
      <c r="K201" s="105"/>
      <c r="L201" s="105"/>
      <c r="N201" s="11"/>
      <c r="O201" s="11"/>
      <c r="Q201" s="11"/>
      <c r="R201" s="11"/>
      <c r="S201" s="11"/>
      <c r="T201" s="11"/>
      <c r="X201" s="11"/>
      <c r="Y201" s="11"/>
      <c r="Z201" s="11"/>
      <c r="AA201" s="11"/>
      <c r="AB201" s="11"/>
      <c r="AF201" s="36"/>
      <c r="AG201" s="36"/>
      <c r="AH201" s="36"/>
      <c r="AI201" s="36"/>
      <c r="AJ201" s="36"/>
      <c r="AK201" s="133"/>
      <c r="AL201" s="36"/>
      <c r="AM201" s="29"/>
      <c r="AN201" s="11"/>
      <c r="AO201" s="11"/>
      <c r="AP201" s="11"/>
      <c r="AQ201" s="11"/>
      <c r="AR201" s="11"/>
      <c r="AV201" s="11"/>
      <c r="AW201" s="11"/>
      <c r="AX201" s="11"/>
      <c r="AY201" s="11"/>
      <c r="AZ201" s="11"/>
      <c r="BD201" s="125"/>
      <c r="BE201" s="148">
        <v>182</v>
      </c>
      <c r="BF201" s="148" t="s">
        <v>1733</v>
      </c>
      <c r="BG201" s="148" t="s">
        <v>1748</v>
      </c>
      <c r="BH201" s="148" t="s">
        <v>2329</v>
      </c>
      <c r="BI201" s="167">
        <v>1680</v>
      </c>
      <c r="BJ201" s="145">
        <f t="shared" si="61"/>
        <v>1.702041436604022E-2</v>
      </c>
      <c r="BK201" s="145">
        <f t="shared" si="58"/>
        <v>0.93425864951116999</v>
      </c>
      <c r="BL201" s="11"/>
      <c r="BM201" s="11"/>
      <c r="BN201" s="11"/>
      <c r="BO201" s="11"/>
      <c r="BP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</row>
    <row r="202" spans="1:82" ht="18.75" customHeight="1">
      <c r="A202" s="148">
        <v>183</v>
      </c>
      <c r="B202" s="148" t="s">
        <v>1672</v>
      </c>
      <c r="C202" s="148" t="s">
        <v>1681</v>
      </c>
      <c r="D202" s="148" t="s">
        <v>1728</v>
      </c>
      <c r="E202" s="166">
        <v>564</v>
      </c>
      <c r="F202" s="153">
        <f t="shared" si="52"/>
        <v>8.6630621774391747E-4</v>
      </c>
      <c r="G202" s="153">
        <f t="shared" si="56"/>
        <v>0.82173138363234244</v>
      </c>
      <c r="H202" s="11"/>
      <c r="I202" s="105"/>
      <c r="J202" s="105"/>
      <c r="K202" s="105"/>
      <c r="L202" s="105"/>
      <c r="N202" s="11"/>
      <c r="O202" s="11"/>
      <c r="Q202" s="11"/>
      <c r="R202" s="11"/>
      <c r="S202" s="11"/>
      <c r="T202" s="11"/>
      <c r="X202" s="11"/>
      <c r="Y202" s="11"/>
      <c r="Z202" s="11"/>
      <c r="AA202" s="11"/>
      <c r="AB202" s="11"/>
      <c r="AF202" s="36"/>
      <c r="AG202" s="36"/>
      <c r="AH202" s="36"/>
      <c r="AI202" s="36"/>
      <c r="AJ202" s="36"/>
      <c r="AK202" s="133"/>
      <c r="AL202" s="36"/>
      <c r="AM202" s="29"/>
      <c r="AN202" s="11"/>
      <c r="AO202" s="11"/>
      <c r="AP202" s="11"/>
      <c r="AQ202" s="11"/>
      <c r="AR202" s="11"/>
      <c r="AV202" s="11"/>
      <c r="AW202" s="11"/>
      <c r="AX202" s="11"/>
      <c r="AY202" s="11"/>
      <c r="AZ202" s="11"/>
      <c r="BD202" s="125"/>
      <c r="BE202" s="148">
        <v>183</v>
      </c>
      <c r="BF202" s="148" t="s">
        <v>1733</v>
      </c>
      <c r="BG202" s="148" t="s">
        <v>1748</v>
      </c>
      <c r="BH202" s="148" t="s">
        <v>2168</v>
      </c>
      <c r="BI202" s="167">
        <v>1624</v>
      </c>
      <c r="BJ202" s="145">
        <f t="shared" si="61"/>
        <v>1.6453067220505546E-2</v>
      </c>
      <c r="BK202" s="145">
        <f t="shared" si="58"/>
        <v>0.95071171673167554</v>
      </c>
      <c r="BL202" s="11"/>
      <c r="BM202" s="11"/>
      <c r="BN202" s="11"/>
      <c r="BO202" s="11"/>
      <c r="BP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</row>
    <row r="203" spans="1:82" ht="18.75" customHeight="1">
      <c r="A203" s="148">
        <v>184</v>
      </c>
      <c r="B203" s="148" t="s">
        <v>1733</v>
      </c>
      <c r="C203" s="148" t="s">
        <v>2287</v>
      </c>
      <c r="D203" s="148" t="s">
        <v>1757</v>
      </c>
      <c r="E203" s="166">
        <v>563</v>
      </c>
      <c r="F203" s="153">
        <f t="shared" si="52"/>
        <v>8.6477021381174734E-4</v>
      </c>
      <c r="G203" s="153">
        <f t="shared" si="56"/>
        <v>0.82259615384615414</v>
      </c>
      <c r="H203" s="11"/>
      <c r="I203" s="105"/>
      <c r="J203" s="105"/>
      <c r="K203" s="105"/>
      <c r="L203" s="105"/>
      <c r="N203" s="11"/>
      <c r="O203" s="11"/>
      <c r="Q203" s="11"/>
      <c r="R203" s="11"/>
      <c r="S203" s="11"/>
      <c r="T203" s="11"/>
      <c r="X203" s="11"/>
      <c r="Y203" s="11"/>
      <c r="Z203" s="11"/>
      <c r="AA203" s="11"/>
      <c r="AB203" s="11"/>
      <c r="AF203" s="36"/>
      <c r="AG203" s="36"/>
      <c r="AH203" s="36"/>
      <c r="AI203" s="36"/>
      <c r="AJ203" s="36"/>
      <c r="AK203" s="133"/>
      <c r="AL203" s="36"/>
      <c r="AM203" s="29"/>
      <c r="AN203" s="11"/>
      <c r="AO203" s="11"/>
      <c r="AP203" s="11"/>
      <c r="AQ203" s="11"/>
      <c r="AR203" s="11"/>
      <c r="AV203" s="11"/>
      <c r="AW203" s="11"/>
      <c r="AX203" s="11"/>
      <c r="AY203" s="11"/>
      <c r="AZ203" s="11"/>
      <c r="BD203" s="125"/>
      <c r="BE203" s="148">
        <v>184</v>
      </c>
      <c r="BF203" s="148" t="s">
        <v>1733</v>
      </c>
      <c r="BG203" s="148" t="s">
        <v>2175</v>
      </c>
      <c r="BH203" s="148" t="s">
        <v>2110</v>
      </c>
      <c r="BI203" s="166">
        <v>90</v>
      </c>
      <c r="BJ203" s="145">
        <f t="shared" si="61"/>
        <v>9.1180791246644045E-4</v>
      </c>
      <c r="BK203" s="145">
        <f t="shared" si="58"/>
        <v>0.95162352464414202</v>
      </c>
      <c r="BL203" s="11"/>
      <c r="BM203" s="11"/>
      <c r="BN203" s="11"/>
      <c r="BO203" s="11"/>
      <c r="BP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</row>
    <row r="204" spans="1:82" ht="18.75" customHeight="1">
      <c r="A204" s="148">
        <v>185</v>
      </c>
      <c r="B204" s="148" t="s">
        <v>1468</v>
      </c>
      <c r="C204" s="148" t="s">
        <v>1473</v>
      </c>
      <c r="D204" s="148" t="s">
        <v>2013</v>
      </c>
      <c r="E204" s="166">
        <v>552</v>
      </c>
      <c r="F204" s="153">
        <f t="shared" si="52"/>
        <v>8.4787417055787661E-4</v>
      </c>
      <c r="G204" s="153">
        <f t="shared" si="56"/>
        <v>0.82344402801671202</v>
      </c>
      <c r="H204" s="11"/>
      <c r="I204" s="105"/>
      <c r="J204" s="105"/>
      <c r="K204" s="105"/>
      <c r="L204" s="105"/>
      <c r="N204" s="11"/>
      <c r="O204" s="11"/>
      <c r="Q204" s="11"/>
      <c r="R204" s="11"/>
      <c r="S204" s="11"/>
      <c r="T204" s="11"/>
      <c r="X204" s="11"/>
      <c r="Y204" s="11"/>
      <c r="Z204" s="11"/>
      <c r="AA204" s="11"/>
      <c r="AB204" s="11"/>
      <c r="AF204" s="36"/>
      <c r="AG204" s="36"/>
      <c r="AH204" s="36"/>
      <c r="AI204" s="36"/>
      <c r="AJ204" s="36"/>
      <c r="AK204" s="133"/>
      <c r="AL204" s="36"/>
      <c r="AM204" s="29"/>
      <c r="AN204" s="11"/>
      <c r="AO204" s="11"/>
      <c r="AP204" s="11"/>
      <c r="AQ204" s="11"/>
      <c r="AR204" s="11"/>
      <c r="AV204" s="11"/>
      <c r="AW204" s="11"/>
      <c r="AX204" s="11"/>
      <c r="AY204" s="11"/>
      <c r="AZ204" s="11"/>
      <c r="BD204" s="125"/>
      <c r="BE204" s="148">
        <v>185</v>
      </c>
      <c r="BF204" s="148" t="s">
        <v>1733</v>
      </c>
      <c r="BG204" s="148" t="s">
        <v>1739</v>
      </c>
      <c r="BH204" s="148" t="s">
        <v>1838</v>
      </c>
      <c r="BI204" s="166">
        <v>29</v>
      </c>
      <c r="BJ204" s="145">
        <f t="shared" si="61"/>
        <v>2.9380477179474193E-4</v>
      </c>
      <c r="BK204" s="145">
        <f t="shared" si="58"/>
        <v>0.95191732941593676</v>
      </c>
      <c r="BL204" s="11"/>
      <c r="BM204" s="11"/>
      <c r="BN204" s="11"/>
      <c r="BO204" s="11"/>
      <c r="BP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</row>
    <row r="205" spans="1:82" ht="18.75" customHeight="1">
      <c r="A205" s="148">
        <v>186</v>
      </c>
      <c r="B205" s="148" t="s">
        <v>1672</v>
      </c>
      <c r="C205" s="148" t="s">
        <v>2116</v>
      </c>
      <c r="D205" s="148" t="s">
        <v>1721</v>
      </c>
      <c r="E205" s="166">
        <v>552</v>
      </c>
      <c r="F205" s="153">
        <f t="shared" si="52"/>
        <v>8.4787417055787661E-4</v>
      </c>
      <c r="G205" s="153">
        <f t="shared" si="56"/>
        <v>0.82429190218726989</v>
      </c>
      <c r="H205" s="11"/>
      <c r="I205" s="105"/>
      <c r="J205" s="105"/>
      <c r="K205" s="105"/>
      <c r="L205" s="105"/>
      <c r="N205" s="11"/>
      <c r="O205" s="11"/>
      <c r="Q205" s="11"/>
      <c r="R205" s="11"/>
      <c r="S205" s="11"/>
      <c r="T205" s="11"/>
      <c r="X205" s="11"/>
      <c r="Y205" s="11"/>
      <c r="Z205" s="11"/>
      <c r="AA205" s="11"/>
      <c r="AB205" s="11"/>
      <c r="AF205" s="36"/>
      <c r="AG205" s="36"/>
      <c r="AH205" s="36"/>
      <c r="AI205" s="36"/>
      <c r="AJ205" s="36"/>
      <c r="AK205" s="133"/>
      <c r="AL205" s="36"/>
      <c r="AM205" s="29"/>
      <c r="AN205" s="11"/>
      <c r="AO205" s="11"/>
      <c r="AP205" s="11"/>
      <c r="AQ205" s="11"/>
      <c r="AR205" s="11"/>
      <c r="AV205" s="11"/>
      <c r="AW205" s="11"/>
      <c r="AX205" s="11"/>
      <c r="AY205" s="11"/>
      <c r="AZ205" s="11"/>
      <c r="BD205" s="125"/>
      <c r="BE205" s="148">
        <v>186</v>
      </c>
      <c r="BF205" s="148" t="s">
        <v>1733</v>
      </c>
      <c r="BG205" s="148" t="s">
        <v>1748</v>
      </c>
      <c r="BH205" s="148" t="s">
        <v>1748</v>
      </c>
      <c r="BI205" s="167">
        <v>4438</v>
      </c>
      <c r="BJ205" s="145">
        <f t="shared" si="61"/>
        <v>4.496226128362292E-2</v>
      </c>
      <c r="BK205" s="145">
        <f t="shared" si="58"/>
        <v>0.99687959069955967</v>
      </c>
      <c r="BL205" s="11"/>
      <c r="BM205" s="11"/>
      <c r="BN205" s="11"/>
      <c r="BO205" s="11"/>
      <c r="BP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</row>
    <row r="206" spans="1:82" ht="18.75" customHeight="1">
      <c r="A206" s="148">
        <v>187</v>
      </c>
      <c r="B206" s="148" t="s">
        <v>1733</v>
      </c>
      <c r="C206" s="148" t="s">
        <v>2171</v>
      </c>
      <c r="D206" s="148" t="s">
        <v>2130</v>
      </c>
      <c r="E206" s="166">
        <v>551</v>
      </c>
      <c r="F206" s="153">
        <f t="shared" si="52"/>
        <v>8.4633816662570659E-4</v>
      </c>
      <c r="G206" s="153">
        <f t="shared" si="56"/>
        <v>0.8251382403538956</v>
      </c>
      <c r="H206" s="11"/>
      <c r="I206" s="105"/>
      <c r="J206" s="105"/>
      <c r="K206" s="105"/>
      <c r="L206" s="105"/>
      <c r="N206" s="11"/>
      <c r="O206" s="11"/>
      <c r="Q206" s="11"/>
      <c r="R206" s="11"/>
      <c r="S206" s="11"/>
      <c r="T206" s="11"/>
      <c r="X206" s="11"/>
      <c r="Y206" s="11"/>
      <c r="Z206" s="11"/>
      <c r="AA206" s="11"/>
      <c r="AB206" s="11"/>
      <c r="AF206" s="36"/>
      <c r="AG206" s="36"/>
      <c r="AH206" s="36"/>
      <c r="AI206" s="36"/>
      <c r="AJ206" s="36"/>
      <c r="AK206" s="133"/>
      <c r="AL206" s="36"/>
      <c r="AM206" s="29"/>
      <c r="AN206" s="11"/>
      <c r="AO206" s="11"/>
      <c r="AP206" s="11"/>
      <c r="AQ206" s="11"/>
      <c r="AR206" s="11"/>
      <c r="AV206" s="11"/>
      <c r="AW206" s="11"/>
      <c r="AX206" s="11"/>
      <c r="AY206" s="11"/>
      <c r="AZ206" s="11"/>
      <c r="BD206" s="125"/>
      <c r="BE206" s="148">
        <v>187</v>
      </c>
      <c r="BF206" s="148" t="s">
        <v>1733</v>
      </c>
      <c r="BG206" s="148" t="s">
        <v>1997</v>
      </c>
      <c r="BH206" s="148" t="s">
        <v>2209</v>
      </c>
      <c r="BI206" s="166">
        <v>258</v>
      </c>
      <c r="BJ206" s="145">
        <f t="shared" si="61"/>
        <v>2.6138493490704623E-3</v>
      </c>
      <c r="BK206" s="145">
        <f t="shared" si="58"/>
        <v>0.99949344004863017</v>
      </c>
      <c r="BL206" s="11"/>
      <c r="BM206" s="11"/>
      <c r="BN206" s="11"/>
      <c r="BO206" s="11"/>
      <c r="BP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</row>
    <row r="207" spans="1:82" ht="18.75" customHeight="1">
      <c r="A207" s="148">
        <v>188</v>
      </c>
      <c r="B207" s="148" t="s">
        <v>1468</v>
      </c>
      <c r="C207" s="148" t="s">
        <v>2037</v>
      </c>
      <c r="D207" s="148" t="s">
        <v>1555</v>
      </c>
      <c r="E207" s="166">
        <v>550</v>
      </c>
      <c r="F207" s="153">
        <f t="shared" si="52"/>
        <v>8.4480216269353645E-4</v>
      </c>
      <c r="G207" s="153">
        <f t="shared" si="56"/>
        <v>0.82598304251658916</v>
      </c>
      <c r="H207" s="11"/>
      <c r="I207" s="105"/>
      <c r="J207" s="105"/>
      <c r="K207" s="105"/>
      <c r="L207" s="105"/>
      <c r="N207" s="11"/>
      <c r="O207" s="11"/>
      <c r="Q207" s="11"/>
      <c r="R207" s="11"/>
      <c r="S207" s="11"/>
      <c r="T207" s="11"/>
      <c r="X207" s="11"/>
      <c r="Y207" s="11"/>
      <c r="Z207" s="11"/>
      <c r="AA207" s="11"/>
      <c r="AB207" s="11"/>
      <c r="AF207" s="36"/>
      <c r="AG207" s="36"/>
      <c r="AH207" s="36"/>
      <c r="AI207" s="36"/>
      <c r="AJ207" s="36"/>
      <c r="AK207" s="133"/>
      <c r="AL207" s="36"/>
      <c r="AM207" s="29"/>
      <c r="AN207" s="11"/>
      <c r="AO207" s="11"/>
      <c r="AP207" s="11"/>
      <c r="AQ207" s="11"/>
      <c r="AR207" s="11"/>
      <c r="AV207" s="11"/>
      <c r="AW207" s="11"/>
      <c r="AX207" s="11"/>
      <c r="AY207" s="11"/>
      <c r="AZ207" s="11"/>
      <c r="BD207" s="125"/>
      <c r="BE207" s="148">
        <v>188</v>
      </c>
      <c r="BF207" s="148" t="s">
        <v>1733</v>
      </c>
      <c r="BG207" s="148" t="s">
        <v>1997</v>
      </c>
      <c r="BH207" s="148" t="s">
        <v>1839</v>
      </c>
      <c r="BI207" s="166">
        <v>50</v>
      </c>
      <c r="BJ207" s="145">
        <f t="shared" si="61"/>
        <v>5.065599513702447E-4</v>
      </c>
      <c r="BK207" s="145">
        <f t="shared" si="58"/>
        <v>1.0000000000000004</v>
      </c>
      <c r="BL207" s="11"/>
      <c r="BM207" s="11"/>
      <c r="BN207" s="11"/>
      <c r="BO207" s="11"/>
      <c r="BP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</row>
    <row r="208" spans="1:82" ht="18.75" customHeight="1">
      <c r="A208" s="148">
        <v>189</v>
      </c>
      <c r="B208" s="148" t="s">
        <v>1733</v>
      </c>
      <c r="C208" s="148" t="s">
        <v>1997</v>
      </c>
      <c r="D208" s="148" t="s">
        <v>1783</v>
      </c>
      <c r="E208" s="166">
        <v>542</v>
      </c>
      <c r="F208" s="153">
        <f t="shared" si="52"/>
        <v>8.3251413123617592E-4</v>
      </c>
      <c r="G208" s="153">
        <f t="shared" si="56"/>
        <v>0.82681555664782536</v>
      </c>
      <c r="H208" s="11"/>
      <c r="I208" s="105"/>
      <c r="J208" s="105"/>
      <c r="K208" s="105"/>
      <c r="L208" s="105"/>
      <c r="N208" s="11"/>
      <c r="O208" s="11"/>
      <c r="Q208" s="11"/>
      <c r="R208" s="11"/>
      <c r="S208" s="11"/>
      <c r="T208" s="11"/>
      <c r="X208" s="11"/>
      <c r="Y208" s="11"/>
      <c r="Z208" s="11"/>
      <c r="AA208" s="11"/>
      <c r="AB208" s="11"/>
      <c r="AF208" s="36"/>
      <c r="AG208" s="36"/>
      <c r="AH208" s="36"/>
      <c r="AI208" s="36"/>
      <c r="AJ208" s="36"/>
      <c r="AK208" s="133"/>
      <c r="AL208" s="36"/>
      <c r="AM208" s="29"/>
      <c r="AN208" s="11"/>
      <c r="AO208" s="11"/>
      <c r="AP208" s="11"/>
      <c r="AQ208" s="11"/>
      <c r="AR208" s="11"/>
      <c r="AV208" s="11"/>
      <c r="AW208" s="11"/>
      <c r="AX208" s="11"/>
      <c r="AY208" s="11"/>
      <c r="AZ208" s="11"/>
      <c r="BE208" s="197" t="s">
        <v>912</v>
      </c>
      <c r="BF208" s="198"/>
      <c r="BG208" s="198"/>
      <c r="BH208" s="199"/>
      <c r="BI208" s="149">
        <f>SUM(BI20:BI207)</f>
        <v>98705</v>
      </c>
      <c r="BJ208" s="117">
        <f t="shared" ref="BJ208" si="62">BI208/$BI$208</f>
        <v>1</v>
      </c>
      <c r="BK208" s="144"/>
      <c r="BL208" s="11"/>
      <c r="BM208" s="11"/>
      <c r="BN208" s="11"/>
      <c r="BO208" s="11"/>
      <c r="BP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</row>
    <row r="209" spans="1:82" ht="18.75" customHeight="1">
      <c r="A209" s="148">
        <v>190</v>
      </c>
      <c r="B209" s="148" t="s">
        <v>1672</v>
      </c>
      <c r="C209" s="148" t="s">
        <v>2116</v>
      </c>
      <c r="D209" s="148" t="s">
        <v>1712</v>
      </c>
      <c r="E209" s="166">
        <v>538</v>
      </c>
      <c r="F209" s="153">
        <f t="shared" si="52"/>
        <v>8.263701155074957E-4</v>
      </c>
      <c r="G209" s="153">
        <f t="shared" si="56"/>
        <v>0.82764192676333281</v>
      </c>
      <c r="H209" s="11"/>
      <c r="I209" s="105"/>
      <c r="J209" s="105"/>
      <c r="K209" s="105"/>
      <c r="L209" s="105"/>
      <c r="N209" s="11"/>
      <c r="O209" s="11"/>
      <c r="Q209" s="11"/>
      <c r="R209" s="11"/>
      <c r="S209" s="11"/>
      <c r="T209" s="11"/>
      <c r="X209" s="11"/>
      <c r="Y209" s="11"/>
      <c r="Z209" s="11"/>
      <c r="AA209" s="11"/>
      <c r="AB209" s="11"/>
      <c r="AF209" s="36"/>
      <c r="AG209" s="36"/>
      <c r="AH209" s="36"/>
      <c r="AI209" s="36"/>
      <c r="AJ209" s="36"/>
      <c r="AK209" s="133"/>
      <c r="AL209" s="36"/>
      <c r="AM209" s="29"/>
      <c r="AN209" s="11"/>
      <c r="AO209" s="11"/>
      <c r="AP209" s="11"/>
      <c r="AQ209" s="11"/>
      <c r="AR209" s="11"/>
      <c r="AV209" s="11"/>
      <c r="AW209" s="11"/>
      <c r="AX209" s="11"/>
      <c r="AY209" s="11"/>
      <c r="AZ209" s="11"/>
      <c r="BD209" s="11"/>
      <c r="BE209" s="11"/>
      <c r="BF209" s="11"/>
      <c r="BG209" s="11"/>
      <c r="BH209" s="17"/>
      <c r="BI209" s="137"/>
      <c r="BJ209" s="140"/>
      <c r="BK209" s="141"/>
      <c r="BL209" s="11"/>
      <c r="BM209" s="11"/>
      <c r="BN209" s="11"/>
      <c r="BO209" s="11"/>
      <c r="BP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</row>
    <row r="210" spans="1:82" ht="18.75" customHeight="1">
      <c r="A210" s="148">
        <v>191</v>
      </c>
      <c r="B210" s="148" t="s">
        <v>1468</v>
      </c>
      <c r="C210" s="148" t="s">
        <v>1469</v>
      </c>
      <c r="D210" s="148" t="s">
        <v>1493</v>
      </c>
      <c r="E210" s="166">
        <v>529</v>
      </c>
      <c r="F210" s="153">
        <f t="shared" si="52"/>
        <v>8.1254608011796514E-4</v>
      </c>
      <c r="G210" s="153">
        <f t="shared" si="56"/>
        <v>0.82845447284345075</v>
      </c>
      <c r="H210" s="11"/>
      <c r="I210" s="105"/>
      <c r="J210" s="105"/>
      <c r="K210" s="105"/>
      <c r="L210" s="105"/>
      <c r="N210" s="11"/>
      <c r="O210" s="11"/>
      <c r="Q210" s="11"/>
      <c r="R210" s="11"/>
      <c r="S210" s="11"/>
      <c r="T210" s="11"/>
      <c r="X210" s="11"/>
      <c r="Y210" s="11"/>
      <c r="Z210" s="11"/>
      <c r="AA210" s="11"/>
      <c r="AB210" s="11"/>
      <c r="AF210" s="36"/>
      <c r="AG210" s="36"/>
      <c r="AH210" s="36"/>
      <c r="AI210" s="36"/>
      <c r="AJ210" s="36"/>
      <c r="AK210" s="133"/>
      <c r="AL210" s="36"/>
      <c r="AM210" s="29"/>
      <c r="AN210" s="11"/>
      <c r="AO210" s="11"/>
      <c r="AP210" s="11"/>
      <c r="AQ210" s="11"/>
      <c r="AR210" s="11"/>
      <c r="AV210" s="11"/>
      <c r="AW210" s="11"/>
      <c r="AX210" s="11"/>
      <c r="AY210" s="11"/>
      <c r="AZ210" s="11"/>
      <c r="BD210" s="11"/>
      <c r="BE210" s="11"/>
      <c r="BF210" s="11"/>
      <c r="BG210" s="11"/>
      <c r="BH210" s="11"/>
      <c r="BI210" s="138"/>
      <c r="BJ210" s="142"/>
      <c r="BK210" s="143"/>
      <c r="BL210" s="11"/>
      <c r="BM210" s="11"/>
      <c r="BN210" s="11"/>
      <c r="BO210" s="11"/>
      <c r="BP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</row>
    <row r="211" spans="1:82" ht="18.75" customHeight="1">
      <c r="A211" s="148">
        <v>192</v>
      </c>
      <c r="B211" s="148" t="s">
        <v>1733</v>
      </c>
      <c r="C211" s="148" t="s">
        <v>1753</v>
      </c>
      <c r="D211" s="148" t="s">
        <v>1756</v>
      </c>
      <c r="E211" s="166">
        <v>522</v>
      </c>
      <c r="F211" s="153">
        <f t="shared" si="52"/>
        <v>8.0179405259277463E-4</v>
      </c>
      <c r="G211" s="153">
        <f t="shared" si="56"/>
        <v>0.82925626689604348</v>
      </c>
      <c r="H211" s="11"/>
      <c r="I211" s="105"/>
      <c r="J211" s="105"/>
      <c r="K211" s="105"/>
      <c r="L211" s="105"/>
      <c r="N211" s="11"/>
      <c r="O211" s="11"/>
      <c r="Q211" s="11"/>
      <c r="R211" s="11"/>
      <c r="S211" s="11"/>
      <c r="T211" s="11"/>
      <c r="X211" s="11"/>
      <c r="Y211" s="11"/>
      <c r="Z211" s="11"/>
      <c r="AA211" s="11"/>
      <c r="AB211" s="11"/>
      <c r="AF211" s="36"/>
      <c r="AG211" s="36"/>
      <c r="AH211" s="36"/>
      <c r="AI211" s="36"/>
      <c r="AJ211" s="36"/>
      <c r="AK211" s="133"/>
      <c r="AL211" s="36"/>
      <c r="AM211" s="29"/>
      <c r="AN211" s="11"/>
      <c r="AO211" s="11"/>
      <c r="AP211" s="11"/>
      <c r="AQ211" s="11"/>
      <c r="AR211" s="11"/>
      <c r="AV211" s="11"/>
      <c r="AW211" s="11"/>
      <c r="AX211" s="11"/>
      <c r="AY211" s="11"/>
      <c r="AZ211" s="11"/>
      <c r="BD211" s="11"/>
      <c r="BE211" s="11"/>
      <c r="BF211" s="11"/>
      <c r="BG211" s="11"/>
      <c r="BH211" s="11"/>
      <c r="BI211" s="139"/>
      <c r="BL211" s="11"/>
      <c r="BM211" s="11"/>
      <c r="BN211" s="11"/>
      <c r="BO211" s="11"/>
      <c r="BP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</row>
    <row r="212" spans="1:82" ht="18.75" customHeight="1">
      <c r="A212" s="148">
        <v>193</v>
      </c>
      <c r="B212" s="148" t="s">
        <v>1672</v>
      </c>
      <c r="C212" s="148" t="s">
        <v>2030</v>
      </c>
      <c r="D212" s="148" t="s">
        <v>2065</v>
      </c>
      <c r="E212" s="166">
        <v>519</v>
      </c>
      <c r="F212" s="153">
        <f t="shared" ref="F212:F275" si="63">E212/$E$873</f>
        <v>7.9718604079626445E-4</v>
      </c>
      <c r="G212" s="153">
        <f t="shared" si="56"/>
        <v>0.83005345293683974</v>
      </c>
      <c r="H212" s="11"/>
      <c r="I212" s="105"/>
      <c r="J212" s="105"/>
      <c r="K212" s="105"/>
      <c r="L212" s="105"/>
      <c r="N212" s="11"/>
      <c r="O212" s="11"/>
      <c r="Q212" s="11"/>
      <c r="R212" s="11"/>
      <c r="S212" s="11"/>
      <c r="T212" s="11"/>
      <c r="X212" s="11"/>
      <c r="Y212" s="11"/>
      <c r="Z212" s="11"/>
      <c r="AA212" s="11"/>
      <c r="AB212" s="11"/>
      <c r="AF212" s="36"/>
      <c r="AG212" s="36"/>
      <c r="AH212" s="36"/>
      <c r="AI212" s="36"/>
      <c r="AJ212" s="36"/>
      <c r="AK212" s="133"/>
      <c r="AL212" s="36"/>
      <c r="AM212" s="29"/>
      <c r="AN212" s="11"/>
      <c r="AO212" s="11"/>
      <c r="AP212" s="11"/>
      <c r="AQ212" s="11"/>
      <c r="AR212" s="11"/>
      <c r="AV212" s="11"/>
      <c r="AW212" s="11"/>
      <c r="AX212" s="11"/>
      <c r="AY212" s="11"/>
      <c r="AZ212" s="11"/>
      <c r="BD212" s="11"/>
      <c r="BE212" s="11"/>
      <c r="BF212" s="11"/>
      <c r="BG212" s="11"/>
      <c r="BH212" s="11"/>
      <c r="BL212" s="11"/>
      <c r="BM212" s="11"/>
      <c r="BN212" s="11"/>
      <c r="BO212" s="11"/>
      <c r="BP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</row>
    <row r="213" spans="1:82" ht="18.75" customHeight="1">
      <c r="A213" s="148">
        <v>194</v>
      </c>
      <c r="B213" s="148" t="s">
        <v>1610</v>
      </c>
      <c r="C213" s="148" t="s">
        <v>1611</v>
      </c>
      <c r="D213" s="148" t="s">
        <v>1620</v>
      </c>
      <c r="E213" s="166">
        <v>517</v>
      </c>
      <c r="F213" s="153">
        <f t="shared" si="63"/>
        <v>7.9411403293192428E-4</v>
      </c>
      <c r="G213" s="153">
        <f t="shared" ref="G213:G276" si="64">G212+F213</f>
        <v>0.83084756696977169</v>
      </c>
      <c r="H213" s="11"/>
      <c r="I213" s="105"/>
      <c r="J213" s="105"/>
      <c r="K213" s="105"/>
      <c r="L213" s="105"/>
      <c r="N213" s="11"/>
      <c r="O213" s="11"/>
      <c r="Q213" s="11"/>
      <c r="R213" s="11"/>
      <c r="S213" s="11"/>
      <c r="T213" s="11"/>
      <c r="X213" s="11"/>
      <c r="Y213" s="11"/>
      <c r="Z213" s="11"/>
      <c r="AA213" s="11"/>
      <c r="AB213" s="11"/>
      <c r="AF213" s="36"/>
      <c r="AG213" s="36"/>
      <c r="AH213" s="36"/>
      <c r="AI213" s="36"/>
      <c r="AJ213" s="36"/>
      <c r="AK213" s="133"/>
      <c r="AL213" s="36"/>
      <c r="AM213" s="29"/>
      <c r="AN213" s="11"/>
      <c r="AO213" s="11"/>
      <c r="AP213" s="11"/>
      <c r="AQ213" s="11"/>
      <c r="AR213" s="11"/>
      <c r="AV213" s="11"/>
      <c r="AW213" s="11"/>
      <c r="AX213" s="11"/>
      <c r="AY213" s="11"/>
      <c r="AZ213" s="11"/>
      <c r="BD213" s="11"/>
      <c r="BE213" s="11"/>
      <c r="BF213" s="11"/>
      <c r="BG213" s="11"/>
      <c r="BH213" s="11"/>
      <c r="BL213" s="11"/>
      <c r="BM213" s="11"/>
      <c r="BN213" s="11"/>
      <c r="BO213" s="11"/>
      <c r="BP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</row>
    <row r="214" spans="1:82" ht="18.75" customHeight="1">
      <c r="A214" s="148">
        <v>195</v>
      </c>
      <c r="B214" s="148" t="s">
        <v>1468</v>
      </c>
      <c r="C214" s="148" t="s">
        <v>1470</v>
      </c>
      <c r="D214" s="148" t="s">
        <v>2283</v>
      </c>
      <c r="E214" s="166">
        <v>508</v>
      </c>
      <c r="F214" s="153">
        <f t="shared" si="63"/>
        <v>7.8028999754239372E-4</v>
      </c>
      <c r="G214" s="153">
        <f t="shared" si="64"/>
        <v>0.83162785696731412</v>
      </c>
      <c r="H214" s="11"/>
      <c r="I214" s="105"/>
      <c r="J214" s="105"/>
      <c r="K214" s="105"/>
      <c r="L214" s="105"/>
      <c r="N214" s="11"/>
      <c r="O214" s="11"/>
      <c r="Q214" s="11"/>
      <c r="R214" s="11"/>
      <c r="S214" s="11"/>
      <c r="T214" s="11"/>
      <c r="X214" s="11"/>
      <c r="Y214" s="11"/>
      <c r="Z214" s="11"/>
      <c r="AA214" s="11"/>
      <c r="AB214" s="11"/>
      <c r="AF214" s="36"/>
      <c r="AG214" s="36"/>
      <c r="AH214" s="36"/>
      <c r="AI214" s="36"/>
      <c r="AJ214" s="36"/>
      <c r="AK214" s="133"/>
      <c r="AL214" s="36"/>
      <c r="AM214" s="29"/>
      <c r="AN214" s="11"/>
      <c r="AO214" s="11"/>
      <c r="AP214" s="11"/>
      <c r="AQ214" s="11"/>
      <c r="AR214" s="11"/>
      <c r="AV214" s="11"/>
      <c r="AW214" s="11"/>
      <c r="AX214" s="11"/>
      <c r="AY214" s="11"/>
      <c r="AZ214" s="11"/>
      <c r="BD214" s="11"/>
      <c r="BE214" s="11"/>
      <c r="BF214" s="11"/>
      <c r="BG214" s="11"/>
      <c r="BH214" s="11"/>
      <c r="BL214" s="11"/>
      <c r="BM214" s="11"/>
      <c r="BN214" s="11"/>
      <c r="BO214" s="11"/>
      <c r="BP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</row>
    <row r="215" spans="1:82" ht="18.75" customHeight="1">
      <c r="A215" s="148">
        <v>196</v>
      </c>
      <c r="B215" s="148" t="s">
        <v>1733</v>
      </c>
      <c r="C215" s="148" t="s">
        <v>2286</v>
      </c>
      <c r="D215" s="148" t="s">
        <v>2301</v>
      </c>
      <c r="E215" s="166">
        <v>500</v>
      </c>
      <c r="F215" s="153">
        <f t="shared" si="63"/>
        <v>7.6800196608503319E-4</v>
      </c>
      <c r="G215" s="153">
        <f t="shared" si="64"/>
        <v>0.83239585893339918</v>
      </c>
      <c r="H215" s="11"/>
      <c r="I215" s="105"/>
      <c r="J215" s="105"/>
      <c r="K215" s="105"/>
      <c r="L215" s="105"/>
      <c r="N215" s="11"/>
      <c r="O215" s="11"/>
      <c r="Q215" s="11"/>
      <c r="R215" s="11"/>
      <c r="S215" s="11"/>
      <c r="T215" s="11"/>
      <c r="X215" s="11"/>
      <c r="Y215" s="11"/>
      <c r="Z215" s="11"/>
      <c r="AA215" s="11"/>
      <c r="AB215" s="11"/>
      <c r="AF215" s="36"/>
      <c r="AG215" s="36"/>
      <c r="AH215" s="36"/>
      <c r="AI215" s="36"/>
      <c r="AJ215" s="36"/>
      <c r="AK215" s="133"/>
      <c r="AL215" s="36"/>
      <c r="AM215" s="29"/>
      <c r="AN215" s="11"/>
      <c r="AO215" s="11"/>
      <c r="AP215" s="11"/>
      <c r="AQ215" s="11"/>
      <c r="AR215" s="11"/>
      <c r="AV215" s="11"/>
      <c r="AW215" s="11"/>
      <c r="AX215" s="11"/>
      <c r="AY215" s="11"/>
      <c r="AZ215" s="11"/>
      <c r="BD215" s="11"/>
      <c r="BE215" s="11"/>
      <c r="BF215" s="11"/>
      <c r="BG215" s="11"/>
      <c r="BH215" s="11"/>
      <c r="BL215" s="11"/>
      <c r="BM215" s="11"/>
      <c r="BN215" s="11"/>
      <c r="BO215" s="11"/>
      <c r="BP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</row>
    <row r="216" spans="1:82" ht="18.75" customHeight="1">
      <c r="A216" s="148">
        <v>197</v>
      </c>
      <c r="B216" s="148" t="s">
        <v>2086</v>
      </c>
      <c r="C216" s="148" t="s">
        <v>1993</v>
      </c>
      <c r="D216" s="148" t="s">
        <v>1849</v>
      </c>
      <c r="E216" s="166">
        <v>498</v>
      </c>
      <c r="F216" s="153">
        <f t="shared" si="63"/>
        <v>7.6492995822069303E-4</v>
      </c>
      <c r="G216" s="153">
        <f t="shared" si="64"/>
        <v>0.83316078889161982</v>
      </c>
      <c r="H216" s="11"/>
      <c r="I216" s="105"/>
      <c r="J216" s="105"/>
      <c r="K216" s="105"/>
      <c r="L216" s="105"/>
      <c r="N216" s="11"/>
      <c r="O216" s="11"/>
      <c r="Q216" s="11"/>
      <c r="R216" s="11"/>
      <c r="S216" s="11"/>
      <c r="T216" s="11"/>
      <c r="X216" s="11"/>
      <c r="Y216" s="11"/>
      <c r="Z216" s="11"/>
      <c r="AA216" s="11"/>
      <c r="AB216" s="11"/>
      <c r="AF216" s="36"/>
      <c r="AG216" s="36"/>
      <c r="AH216" s="36"/>
      <c r="AI216" s="36"/>
      <c r="AJ216" s="36"/>
      <c r="AK216" s="133"/>
      <c r="AL216" s="36"/>
      <c r="AM216" s="29"/>
      <c r="AN216" s="11"/>
      <c r="AO216" s="11"/>
      <c r="AP216" s="11"/>
      <c r="AQ216" s="11"/>
      <c r="AR216" s="11"/>
      <c r="AV216" s="11"/>
      <c r="AW216" s="11"/>
      <c r="AX216" s="11"/>
      <c r="AY216" s="11"/>
      <c r="AZ216" s="11"/>
      <c r="BD216" s="11"/>
      <c r="BE216" s="11"/>
      <c r="BF216" s="11"/>
      <c r="BG216" s="11"/>
      <c r="BH216" s="11"/>
      <c r="BL216" s="11"/>
      <c r="BM216" s="11"/>
      <c r="BN216" s="11"/>
      <c r="BO216" s="11"/>
      <c r="BP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</row>
    <row r="217" spans="1:82" ht="18.75" customHeight="1">
      <c r="A217" s="148">
        <v>198</v>
      </c>
      <c r="B217" s="148" t="s">
        <v>1558</v>
      </c>
      <c r="C217" s="148" t="s">
        <v>1575</v>
      </c>
      <c r="D217" s="148" t="s">
        <v>1586</v>
      </c>
      <c r="E217" s="166">
        <v>492</v>
      </c>
      <c r="F217" s="153">
        <f t="shared" si="63"/>
        <v>7.5571393462767265E-4</v>
      </c>
      <c r="G217" s="153">
        <f t="shared" si="64"/>
        <v>0.83391650282624752</v>
      </c>
      <c r="H217" s="11"/>
      <c r="I217" s="105"/>
      <c r="J217" s="105"/>
      <c r="K217" s="105"/>
      <c r="L217" s="105"/>
      <c r="N217" s="11"/>
      <c r="O217" s="11"/>
      <c r="Q217" s="11"/>
      <c r="R217" s="11"/>
      <c r="S217" s="11"/>
      <c r="T217" s="11"/>
      <c r="X217" s="11"/>
      <c r="Y217" s="11"/>
      <c r="Z217" s="11"/>
      <c r="AA217" s="11"/>
      <c r="AB217" s="11"/>
      <c r="AF217" s="36"/>
      <c r="AG217" s="36"/>
      <c r="AH217" s="36"/>
      <c r="AI217" s="36"/>
      <c r="AJ217" s="36"/>
      <c r="AK217" s="133"/>
      <c r="AL217" s="36"/>
      <c r="AM217" s="29"/>
      <c r="AN217" s="11"/>
      <c r="AO217" s="11"/>
      <c r="AP217" s="11"/>
      <c r="AQ217" s="11"/>
      <c r="AR217" s="11"/>
      <c r="AV217" s="11"/>
      <c r="AW217" s="11"/>
      <c r="AX217" s="11"/>
      <c r="AY217" s="11"/>
      <c r="AZ217" s="11"/>
      <c r="BD217" s="11"/>
      <c r="BE217" s="11"/>
      <c r="BF217" s="11"/>
      <c r="BG217" s="11"/>
      <c r="BH217" s="11"/>
      <c r="BL217" s="11"/>
      <c r="BM217" s="11"/>
      <c r="BN217" s="11"/>
      <c r="BO217" s="11"/>
      <c r="BP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</row>
    <row r="218" spans="1:82" ht="18.75" customHeight="1">
      <c r="A218" s="148">
        <v>199</v>
      </c>
      <c r="B218" s="148" t="s">
        <v>1621</v>
      </c>
      <c r="C218" s="148" t="s">
        <v>1622</v>
      </c>
      <c r="D218" s="148" t="s">
        <v>1666</v>
      </c>
      <c r="E218" s="166">
        <v>490</v>
      </c>
      <c r="F218" s="153">
        <f t="shared" si="63"/>
        <v>7.5264192676333249E-4</v>
      </c>
      <c r="G218" s="153">
        <f t="shared" si="64"/>
        <v>0.83466914475301091</v>
      </c>
      <c r="H218" s="11"/>
      <c r="I218" s="105"/>
      <c r="J218" s="105"/>
      <c r="K218" s="105"/>
      <c r="L218" s="105"/>
      <c r="N218" s="11"/>
      <c r="O218" s="11"/>
      <c r="Q218" s="11"/>
      <c r="R218" s="11"/>
      <c r="S218" s="11"/>
      <c r="T218" s="11"/>
      <c r="X218" s="11"/>
      <c r="Y218" s="11"/>
      <c r="Z218" s="11"/>
      <c r="AA218" s="11"/>
      <c r="AB218" s="11"/>
      <c r="AF218" s="36"/>
      <c r="AG218" s="36"/>
      <c r="AH218" s="36"/>
      <c r="AI218" s="36"/>
      <c r="AJ218" s="36"/>
      <c r="AK218" s="133"/>
      <c r="AL218" s="36"/>
      <c r="AM218" s="29"/>
      <c r="AN218" s="11"/>
      <c r="AO218" s="11"/>
      <c r="AP218" s="11"/>
      <c r="AQ218" s="11"/>
      <c r="AR218" s="11"/>
      <c r="AV218" s="11"/>
      <c r="AW218" s="11"/>
      <c r="AX218" s="11"/>
      <c r="AY218" s="11"/>
      <c r="AZ218" s="11"/>
      <c r="BD218" s="11"/>
      <c r="BE218" s="11"/>
      <c r="BF218" s="11"/>
      <c r="BG218" s="11"/>
      <c r="BH218" s="11"/>
      <c r="BL218" s="11"/>
      <c r="BM218" s="11"/>
      <c r="BN218" s="11"/>
      <c r="BO218" s="11"/>
      <c r="BP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</row>
    <row r="219" spans="1:82" ht="18.75" customHeight="1">
      <c r="A219" s="148">
        <v>200</v>
      </c>
      <c r="B219" s="148" t="s">
        <v>1558</v>
      </c>
      <c r="C219" s="148" t="s">
        <v>1591</v>
      </c>
      <c r="D219" s="148" t="s">
        <v>1596</v>
      </c>
      <c r="E219" s="166">
        <v>489</v>
      </c>
      <c r="F219" s="153">
        <f t="shared" si="63"/>
        <v>7.5110592283116246E-4</v>
      </c>
      <c r="G219" s="153">
        <f t="shared" si="64"/>
        <v>0.83542025067584202</v>
      </c>
      <c r="H219" s="11"/>
      <c r="I219" s="105"/>
      <c r="J219" s="105"/>
      <c r="K219" s="105"/>
      <c r="L219" s="105"/>
      <c r="N219" s="11"/>
      <c r="O219" s="11"/>
      <c r="Q219" s="11"/>
      <c r="R219" s="11"/>
      <c r="S219" s="11"/>
      <c r="T219" s="11"/>
      <c r="X219" s="11"/>
      <c r="Y219" s="11"/>
      <c r="Z219" s="11"/>
      <c r="AA219" s="11"/>
      <c r="AB219" s="11"/>
      <c r="AF219" s="36"/>
      <c r="AG219" s="36"/>
      <c r="AH219" s="36"/>
      <c r="AI219" s="36"/>
      <c r="AJ219" s="36"/>
      <c r="AK219" s="133"/>
      <c r="AL219" s="36"/>
      <c r="AM219" s="29"/>
      <c r="AN219" s="11"/>
      <c r="AO219" s="11"/>
      <c r="AP219" s="11"/>
      <c r="AQ219" s="11"/>
      <c r="AR219" s="11"/>
      <c r="AV219" s="11"/>
      <c r="AW219" s="11"/>
      <c r="AX219" s="11"/>
      <c r="AY219" s="11"/>
      <c r="AZ219" s="11"/>
      <c r="BD219" s="11"/>
      <c r="BE219" s="11"/>
      <c r="BF219" s="11"/>
      <c r="BG219" s="11"/>
      <c r="BH219" s="11"/>
      <c r="BL219" s="11"/>
      <c r="BM219" s="11"/>
      <c r="BN219" s="11"/>
      <c r="BO219" s="11"/>
      <c r="BP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</row>
    <row r="220" spans="1:82" ht="18.75" customHeight="1">
      <c r="A220" s="148">
        <v>201</v>
      </c>
      <c r="B220" s="148" t="s">
        <v>1733</v>
      </c>
      <c r="C220" s="148" t="s">
        <v>2287</v>
      </c>
      <c r="D220" s="148" t="s">
        <v>1765</v>
      </c>
      <c r="E220" s="166">
        <v>487</v>
      </c>
      <c r="F220" s="153">
        <f t="shared" si="63"/>
        <v>7.480339149668223E-4</v>
      </c>
      <c r="G220" s="153">
        <f t="shared" si="64"/>
        <v>0.83616828459080883</v>
      </c>
      <c r="H220" s="11"/>
      <c r="I220" s="105"/>
      <c r="J220" s="105"/>
      <c r="K220" s="105"/>
      <c r="L220" s="105"/>
      <c r="N220" s="11"/>
      <c r="O220" s="11"/>
      <c r="Q220" s="11"/>
      <c r="R220" s="11"/>
      <c r="S220" s="11"/>
      <c r="T220" s="11"/>
      <c r="X220" s="11"/>
      <c r="Y220" s="11"/>
      <c r="Z220" s="11"/>
      <c r="AA220" s="11"/>
      <c r="AB220" s="11"/>
      <c r="AF220" s="36"/>
      <c r="AG220" s="36"/>
      <c r="AH220" s="36"/>
      <c r="AI220" s="36"/>
      <c r="AJ220" s="36"/>
      <c r="AK220" s="133"/>
      <c r="AL220" s="36"/>
      <c r="AM220" s="29"/>
      <c r="AN220" s="11"/>
      <c r="AO220" s="11"/>
      <c r="AP220" s="11"/>
      <c r="AQ220" s="11"/>
      <c r="AR220" s="11"/>
      <c r="AV220" s="11"/>
      <c r="AW220" s="11"/>
      <c r="AX220" s="11"/>
      <c r="AY220" s="11"/>
      <c r="AZ220" s="11"/>
      <c r="BD220" s="11"/>
      <c r="BE220" s="11"/>
      <c r="BF220" s="11"/>
      <c r="BG220" s="11"/>
      <c r="BH220" s="11"/>
      <c r="BL220" s="11"/>
      <c r="BM220" s="11"/>
      <c r="BN220" s="11"/>
      <c r="BO220" s="11"/>
      <c r="BP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</row>
    <row r="221" spans="1:82" ht="18.75" customHeight="1">
      <c r="A221" s="148">
        <v>202</v>
      </c>
      <c r="B221" s="148" t="s">
        <v>1672</v>
      </c>
      <c r="C221" s="148" t="s">
        <v>1681</v>
      </c>
      <c r="D221" s="148" t="s">
        <v>1700</v>
      </c>
      <c r="E221" s="166">
        <v>487</v>
      </c>
      <c r="F221" s="153">
        <f t="shared" si="63"/>
        <v>7.480339149668223E-4</v>
      </c>
      <c r="G221" s="153">
        <f t="shared" si="64"/>
        <v>0.83691631850577564</v>
      </c>
      <c r="H221" s="11"/>
      <c r="I221" s="105"/>
      <c r="J221" s="105"/>
      <c r="K221" s="105"/>
      <c r="L221" s="105"/>
      <c r="N221" s="11"/>
      <c r="O221" s="11"/>
      <c r="Q221" s="11"/>
      <c r="R221" s="11"/>
      <c r="S221" s="11"/>
      <c r="T221" s="11"/>
      <c r="X221" s="11"/>
      <c r="Y221" s="11"/>
      <c r="Z221" s="11"/>
      <c r="AA221" s="11"/>
      <c r="AB221" s="11"/>
      <c r="AF221" s="36"/>
      <c r="AG221" s="36"/>
      <c r="AH221" s="36"/>
      <c r="AI221" s="36"/>
      <c r="AJ221" s="36"/>
      <c r="AK221" s="133"/>
      <c r="AL221" s="36"/>
      <c r="AM221" s="29"/>
      <c r="AN221" s="11"/>
      <c r="AO221" s="11"/>
      <c r="AP221" s="11"/>
      <c r="AQ221" s="11"/>
      <c r="AR221" s="11"/>
      <c r="AV221" s="11"/>
      <c r="AW221" s="11"/>
      <c r="AX221" s="11"/>
      <c r="AY221" s="11"/>
      <c r="AZ221" s="11"/>
      <c r="BD221" s="11"/>
      <c r="BE221" s="11"/>
      <c r="BF221" s="11"/>
      <c r="BG221" s="11"/>
      <c r="BH221" s="11"/>
      <c r="BL221" s="11"/>
      <c r="BM221" s="11"/>
      <c r="BN221" s="11"/>
      <c r="BO221" s="11"/>
      <c r="BP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</row>
    <row r="222" spans="1:82" ht="18.75" customHeight="1">
      <c r="A222" s="148">
        <v>203</v>
      </c>
      <c r="B222" s="148" t="s">
        <v>1733</v>
      </c>
      <c r="C222" s="148" t="s">
        <v>1997</v>
      </c>
      <c r="D222" s="148" t="s">
        <v>2217</v>
      </c>
      <c r="E222" s="166">
        <v>484</v>
      </c>
      <c r="F222" s="153">
        <f t="shared" si="63"/>
        <v>7.4342590317031212E-4</v>
      </c>
      <c r="G222" s="153">
        <f t="shared" si="64"/>
        <v>0.83765974440894597</v>
      </c>
      <c r="H222" s="11"/>
      <c r="I222" s="105"/>
      <c r="J222" s="105"/>
      <c r="K222" s="105"/>
      <c r="L222" s="105"/>
      <c r="N222" s="11"/>
      <c r="O222" s="11"/>
      <c r="Q222" s="11"/>
      <c r="R222" s="11"/>
      <c r="S222" s="11"/>
      <c r="T222" s="11"/>
      <c r="X222" s="11"/>
      <c r="Y222" s="11"/>
      <c r="Z222" s="11"/>
      <c r="AA222" s="11"/>
      <c r="AB222" s="11"/>
      <c r="AF222" s="36"/>
      <c r="AG222" s="36"/>
      <c r="AH222" s="36"/>
      <c r="AI222" s="36"/>
      <c r="AJ222" s="36"/>
      <c r="AK222" s="133"/>
      <c r="AL222" s="36"/>
      <c r="AM222" s="29"/>
      <c r="AN222" s="11"/>
      <c r="AO222" s="11"/>
      <c r="AP222" s="11"/>
      <c r="AQ222" s="11"/>
      <c r="AR222" s="11"/>
      <c r="AV222" s="11"/>
      <c r="AW222" s="11"/>
      <c r="AX222" s="11"/>
      <c r="AY222" s="11"/>
      <c r="AZ222" s="11"/>
      <c r="BD222" s="11"/>
      <c r="BE222" s="11"/>
      <c r="BF222" s="11"/>
      <c r="BG222" s="11"/>
      <c r="BH222" s="11"/>
      <c r="BL222" s="11"/>
      <c r="BM222" s="11"/>
      <c r="BN222" s="11"/>
      <c r="BO222" s="11"/>
      <c r="BP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</row>
    <row r="223" spans="1:82" ht="18.75" customHeight="1">
      <c r="A223" s="148">
        <v>204</v>
      </c>
      <c r="B223" s="148" t="s">
        <v>1733</v>
      </c>
      <c r="C223" s="148" t="s">
        <v>1748</v>
      </c>
      <c r="D223" s="148" t="s">
        <v>2159</v>
      </c>
      <c r="E223" s="166">
        <v>484</v>
      </c>
      <c r="F223" s="153">
        <f t="shared" si="63"/>
        <v>7.4342590317031212E-4</v>
      </c>
      <c r="G223" s="153">
        <f t="shared" si="64"/>
        <v>0.83840317031211631</v>
      </c>
      <c r="H223" s="11"/>
      <c r="I223" s="105"/>
      <c r="J223" s="105"/>
      <c r="K223" s="105"/>
      <c r="L223" s="105"/>
      <c r="N223" s="11"/>
      <c r="O223" s="11"/>
      <c r="Q223" s="11"/>
      <c r="R223" s="11"/>
      <c r="S223" s="11"/>
      <c r="T223" s="11"/>
      <c r="X223" s="11"/>
      <c r="Y223" s="11"/>
      <c r="Z223" s="11"/>
      <c r="AA223" s="11"/>
      <c r="AB223" s="11"/>
      <c r="AF223" s="36"/>
      <c r="AG223" s="36"/>
      <c r="AH223" s="36"/>
      <c r="AI223" s="36"/>
      <c r="AJ223" s="36"/>
      <c r="AK223" s="133"/>
      <c r="AL223" s="36"/>
      <c r="AM223" s="29"/>
      <c r="AN223" s="11"/>
      <c r="AO223" s="11"/>
      <c r="AP223" s="11"/>
      <c r="AQ223" s="11"/>
      <c r="AR223" s="11"/>
      <c r="AV223" s="11"/>
      <c r="AW223" s="11"/>
      <c r="AX223" s="11"/>
      <c r="AY223" s="11"/>
      <c r="AZ223" s="11"/>
      <c r="BD223" s="11"/>
      <c r="BE223" s="11"/>
      <c r="BF223" s="11"/>
      <c r="BG223" s="11"/>
      <c r="BH223" s="11"/>
      <c r="BL223" s="11"/>
      <c r="BM223" s="11"/>
      <c r="BN223" s="11"/>
      <c r="BO223" s="11"/>
      <c r="BP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</row>
    <row r="224" spans="1:82" ht="18.75" customHeight="1">
      <c r="A224" s="148">
        <v>205</v>
      </c>
      <c r="B224" s="148" t="s">
        <v>1884</v>
      </c>
      <c r="C224" s="148" t="s">
        <v>1892</v>
      </c>
      <c r="D224" s="148" t="s">
        <v>1900</v>
      </c>
      <c r="E224" s="166">
        <v>475</v>
      </c>
      <c r="F224" s="153">
        <f t="shared" si="63"/>
        <v>7.2960186778078156E-4</v>
      </c>
      <c r="G224" s="153">
        <f t="shared" si="64"/>
        <v>0.83913277217989712</v>
      </c>
      <c r="H224" s="11"/>
      <c r="I224" s="105"/>
      <c r="J224" s="105"/>
      <c r="K224" s="105"/>
      <c r="L224" s="105"/>
      <c r="N224" s="11"/>
      <c r="O224" s="11"/>
      <c r="Q224" s="11"/>
      <c r="R224" s="11"/>
      <c r="S224" s="11"/>
      <c r="T224" s="11"/>
      <c r="X224" s="11"/>
      <c r="Y224" s="11"/>
      <c r="Z224" s="11"/>
      <c r="AA224" s="11"/>
      <c r="AB224" s="11"/>
      <c r="AF224" s="36"/>
      <c r="AG224" s="36"/>
      <c r="AH224" s="36"/>
      <c r="AI224" s="36"/>
      <c r="AJ224" s="36"/>
      <c r="AK224" s="133"/>
      <c r="AL224" s="36"/>
      <c r="AM224" s="29"/>
      <c r="AN224" s="11"/>
      <c r="AO224" s="11"/>
      <c r="AP224" s="11"/>
      <c r="AQ224" s="11"/>
      <c r="AR224" s="11"/>
      <c r="AV224" s="11"/>
      <c r="AW224" s="11"/>
      <c r="AX224" s="11"/>
      <c r="AY224" s="11"/>
      <c r="AZ224" s="11"/>
      <c r="BD224" s="11"/>
      <c r="BE224" s="11"/>
      <c r="BF224" s="11"/>
      <c r="BG224" s="11"/>
      <c r="BH224" s="11"/>
      <c r="BL224" s="11"/>
      <c r="BM224" s="11"/>
      <c r="BN224" s="11"/>
      <c r="BO224" s="11"/>
      <c r="BP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</row>
    <row r="225" spans="1:82" ht="18.75" customHeight="1">
      <c r="A225" s="148">
        <v>206</v>
      </c>
      <c r="B225" s="148" t="s">
        <v>1468</v>
      </c>
      <c r="C225" s="148" t="s">
        <v>2213</v>
      </c>
      <c r="D225" s="148" t="s">
        <v>2004</v>
      </c>
      <c r="E225" s="166">
        <v>472</v>
      </c>
      <c r="F225" s="153">
        <f t="shared" si="63"/>
        <v>7.2499385598427137E-4</v>
      </c>
      <c r="G225" s="153">
        <f t="shared" si="64"/>
        <v>0.83985776603588136</v>
      </c>
      <c r="H225" s="11"/>
      <c r="I225" s="105"/>
      <c r="J225" s="105"/>
      <c r="K225" s="105"/>
      <c r="L225" s="105"/>
      <c r="N225" s="11"/>
      <c r="O225" s="11"/>
      <c r="Q225" s="11"/>
      <c r="R225" s="11"/>
      <c r="S225" s="11"/>
      <c r="T225" s="11"/>
      <c r="X225" s="11"/>
      <c r="Y225" s="11"/>
      <c r="Z225" s="11"/>
      <c r="AA225" s="11"/>
      <c r="AB225" s="11"/>
      <c r="AF225" s="36"/>
      <c r="AG225" s="36"/>
      <c r="AH225" s="36"/>
      <c r="AI225" s="36"/>
      <c r="AJ225" s="36"/>
      <c r="AK225" s="133"/>
      <c r="AL225" s="36"/>
      <c r="AM225" s="29"/>
      <c r="AN225" s="11"/>
      <c r="AO225" s="11"/>
      <c r="AP225" s="11"/>
      <c r="AQ225" s="11"/>
      <c r="AR225" s="11"/>
      <c r="AV225" s="11"/>
      <c r="AW225" s="11"/>
      <c r="AX225" s="11"/>
      <c r="AY225" s="11"/>
      <c r="AZ225" s="11"/>
      <c r="BD225" s="11"/>
      <c r="BE225" s="11"/>
      <c r="BF225" s="11"/>
      <c r="BG225" s="11"/>
      <c r="BH225" s="11"/>
      <c r="BL225" s="11"/>
      <c r="BM225" s="11"/>
      <c r="BN225" s="11"/>
      <c r="BO225" s="11"/>
      <c r="BP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</row>
    <row r="226" spans="1:82" ht="18.75" customHeight="1">
      <c r="A226" s="148">
        <v>207</v>
      </c>
      <c r="B226" s="148" t="s">
        <v>1672</v>
      </c>
      <c r="C226" s="148" t="s">
        <v>1681</v>
      </c>
      <c r="D226" s="148" t="s">
        <v>1701</v>
      </c>
      <c r="E226" s="166">
        <v>461</v>
      </c>
      <c r="F226" s="153">
        <f t="shared" si="63"/>
        <v>7.0809781273040054E-4</v>
      </c>
      <c r="G226" s="153">
        <f t="shared" si="64"/>
        <v>0.84056586384861176</v>
      </c>
      <c r="H226" s="11"/>
      <c r="I226" s="105"/>
      <c r="J226" s="105"/>
      <c r="K226" s="105"/>
      <c r="L226" s="105"/>
      <c r="N226" s="11"/>
      <c r="O226" s="11"/>
      <c r="Q226" s="11"/>
      <c r="R226" s="11"/>
      <c r="S226" s="11"/>
      <c r="T226" s="11"/>
      <c r="X226" s="11"/>
      <c r="Y226" s="11"/>
      <c r="Z226" s="11"/>
      <c r="AA226" s="11"/>
      <c r="AB226" s="11"/>
      <c r="AF226" s="36"/>
      <c r="AG226" s="36"/>
      <c r="AH226" s="36"/>
      <c r="AI226" s="36"/>
      <c r="AJ226" s="36"/>
      <c r="AK226" s="133"/>
      <c r="AL226" s="36"/>
      <c r="AM226" s="29"/>
      <c r="AN226" s="11"/>
      <c r="AO226" s="11"/>
      <c r="AP226" s="11"/>
      <c r="AQ226" s="11"/>
      <c r="AR226" s="11"/>
      <c r="AV226" s="11"/>
      <c r="AW226" s="11"/>
      <c r="AX226" s="11"/>
      <c r="AY226" s="11"/>
      <c r="AZ226" s="11"/>
      <c r="BD226" s="11"/>
      <c r="BE226" s="11"/>
      <c r="BF226" s="11"/>
      <c r="BG226" s="11"/>
      <c r="BH226" s="11"/>
      <c r="BL226" s="11"/>
      <c r="BM226" s="11"/>
      <c r="BN226" s="11"/>
      <c r="BO226" s="11"/>
      <c r="BP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</row>
    <row r="227" spans="1:82" ht="18.75" customHeight="1">
      <c r="A227" s="148">
        <v>208</v>
      </c>
      <c r="B227" s="148" t="s">
        <v>1468</v>
      </c>
      <c r="C227" s="148" t="s">
        <v>2213</v>
      </c>
      <c r="D227" s="148" t="s">
        <v>2270</v>
      </c>
      <c r="E227" s="166">
        <v>457</v>
      </c>
      <c r="F227" s="153">
        <f t="shared" si="63"/>
        <v>7.0195379700172032E-4</v>
      </c>
      <c r="G227" s="153">
        <f t="shared" si="64"/>
        <v>0.84126781764561354</v>
      </c>
      <c r="H227" s="11"/>
      <c r="I227" s="105"/>
      <c r="J227" s="105"/>
      <c r="K227" s="105"/>
      <c r="L227" s="105"/>
      <c r="N227" s="11"/>
      <c r="O227" s="11"/>
      <c r="Q227" s="11"/>
      <c r="R227" s="11"/>
      <c r="S227" s="11"/>
      <c r="T227" s="11"/>
      <c r="X227" s="11"/>
      <c r="Y227" s="11"/>
      <c r="Z227" s="11"/>
      <c r="AA227" s="11"/>
      <c r="AB227" s="11"/>
      <c r="AF227" s="36"/>
      <c r="AG227" s="36"/>
      <c r="AH227" s="36"/>
      <c r="AI227" s="36"/>
      <c r="AJ227" s="36"/>
      <c r="AK227" s="133"/>
      <c r="AL227" s="36"/>
      <c r="AM227" s="29"/>
      <c r="AN227" s="11"/>
      <c r="AO227" s="11"/>
      <c r="AP227" s="11"/>
      <c r="AQ227" s="11"/>
      <c r="AR227" s="11"/>
      <c r="AV227" s="11"/>
      <c r="AW227" s="11"/>
      <c r="AX227" s="11"/>
      <c r="AY227" s="11"/>
      <c r="AZ227" s="11"/>
      <c r="BD227" s="11"/>
      <c r="BE227" s="11"/>
      <c r="BF227" s="11"/>
      <c r="BG227" s="11"/>
      <c r="BH227" s="11"/>
      <c r="BL227" s="11"/>
      <c r="BM227" s="11"/>
      <c r="BN227" s="11"/>
      <c r="BO227" s="11"/>
      <c r="BP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</row>
    <row r="228" spans="1:82" ht="18.75" customHeight="1">
      <c r="A228" s="148">
        <v>209</v>
      </c>
      <c r="B228" s="148" t="s">
        <v>1884</v>
      </c>
      <c r="C228" s="148" t="s">
        <v>1892</v>
      </c>
      <c r="D228" s="148" t="s">
        <v>1933</v>
      </c>
      <c r="E228" s="166">
        <v>457</v>
      </c>
      <c r="F228" s="153">
        <f t="shared" si="63"/>
        <v>7.0195379700172032E-4</v>
      </c>
      <c r="G228" s="153">
        <f t="shared" si="64"/>
        <v>0.84196977144261531</v>
      </c>
      <c r="H228" s="11"/>
      <c r="I228" s="105"/>
      <c r="J228" s="105"/>
      <c r="K228" s="105"/>
      <c r="L228" s="105"/>
      <c r="N228" s="11"/>
      <c r="O228" s="11"/>
      <c r="Q228" s="11"/>
      <c r="R228" s="11"/>
      <c r="S228" s="11"/>
      <c r="T228" s="11"/>
      <c r="X228" s="11"/>
      <c r="Y228" s="11"/>
      <c r="Z228" s="11"/>
      <c r="AA228" s="11"/>
      <c r="AB228" s="11"/>
      <c r="AF228" s="36"/>
      <c r="AG228" s="36"/>
      <c r="AH228" s="36"/>
      <c r="AI228" s="36"/>
      <c r="AJ228" s="36"/>
      <c r="AK228" s="133"/>
      <c r="AL228" s="36"/>
      <c r="AM228" s="29"/>
      <c r="AN228" s="11"/>
      <c r="AO228" s="11"/>
      <c r="AP228" s="11"/>
      <c r="AQ228" s="11"/>
      <c r="AR228" s="11"/>
      <c r="AV228" s="11"/>
      <c r="AW228" s="11"/>
      <c r="AX228" s="11"/>
      <c r="AY228" s="11"/>
      <c r="AZ228" s="11"/>
      <c r="BD228" s="11"/>
      <c r="BE228" s="11"/>
      <c r="BF228" s="11"/>
      <c r="BG228" s="11"/>
      <c r="BH228" s="11"/>
      <c r="BL228" s="11"/>
      <c r="BM228" s="11"/>
      <c r="BN228" s="11"/>
      <c r="BO228" s="11"/>
      <c r="BP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</row>
    <row r="229" spans="1:82" ht="18.75" customHeight="1">
      <c r="A229" s="148">
        <v>210</v>
      </c>
      <c r="B229" s="148" t="s">
        <v>2086</v>
      </c>
      <c r="C229" s="148" t="s">
        <v>1993</v>
      </c>
      <c r="D229" s="148" t="s">
        <v>1869</v>
      </c>
      <c r="E229" s="166">
        <v>456</v>
      </c>
      <c r="F229" s="153">
        <f t="shared" si="63"/>
        <v>7.004177930695503E-4</v>
      </c>
      <c r="G229" s="153">
        <f t="shared" si="64"/>
        <v>0.84267018923568482</v>
      </c>
      <c r="H229" s="11"/>
      <c r="I229" s="105"/>
      <c r="J229" s="105"/>
      <c r="K229" s="105"/>
      <c r="L229" s="105"/>
      <c r="N229" s="11"/>
      <c r="O229" s="11"/>
      <c r="Q229" s="11"/>
      <c r="R229" s="11"/>
      <c r="S229" s="11"/>
      <c r="T229" s="11"/>
      <c r="X229" s="11"/>
      <c r="Y229" s="11"/>
      <c r="Z229" s="11"/>
      <c r="AA229" s="11"/>
      <c r="AB229" s="11"/>
      <c r="AF229" s="36"/>
      <c r="AG229" s="36"/>
      <c r="AH229" s="36"/>
      <c r="AI229" s="36"/>
      <c r="AJ229" s="36"/>
      <c r="AK229" s="133"/>
      <c r="AL229" s="36"/>
      <c r="AM229" s="29"/>
      <c r="AN229" s="11"/>
      <c r="AO229" s="11"/>
      <c r="AP229" s="11"/>
      <c r="AQ229" s="11"/>
      <c r="AR229" s="11"/>
      <c r="AV229" s="11"/>
      <c r="AW229" s="11"/>
      <c r="AX229" s="11"/>
      <c r="AY229" s="11"/>
      <c r="AZ229" s="11"/>
      <c r="BD229" s="11"/>
      <c r="BE229" s="11"/>
      <c r="BF229" s="11"/>
      <c r="BG229" s="11"/>
      <c r="BH229" s="11"/>
      <c r="BL229" s="11"/>
      <c r="BM229" s="11"/>
      <c r="BN229" s="11"/>
      <c r="BO229" s="11"/>
      <c r="BP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</row>
    <row r="230" spans="1:82" ht="18.75" customHeight="1">
      <c r="A230" s="148">
        <v>211</v>
      </c>
      <c r="B230" s="148" t="s">
        <v>1884</v>
      </c>
      <c r="C230" s="148" t="s">
        <v>1889</v>
      </c>
      <c r="D230" s="148" t="s">
        <v>1897</v>
      </c>
      <c r="E230" s="166">
        <v>455</v>
      </c>
      <c r="F230" s="153">
        <f t="shared" si="63"/>
        <v>6.9888178913738016E-4</v>
      </c>
      <c r="G230" s="153">
        <f t="shared" si="64"/>
        <v>0.84336907102482217</v>
      </c>
      <c r="H230" s="11"/>
      <c r="I230" s="105"/>
      <c r="J230" s="105"/>
      <c r="K230" s="105"/>
      <c r="L230" s="105"/>
      <c r="N230" s="11"/>
      <c r="O230" s="11"/>
      <c r="Q230" s="11"/>
      <c r="R230" s="11"/>
      <c r="S230" s="11"/>
      <c r="T230" s="11"/>
      <c r="X230" s="11"/>
      <c r="Y230" s="11"/>
      <c r="Z230" s="11"/>
      <c r="AA230" s="11"/>
      <c r="AB230" s="11"/>
      <c r="AF230" s="36"/>
      <c r="AG230" s="36"/>
      <c r="AH230" s="36"/>
      <c r="AI230" s="36"/>
      <c r="AJ230" s="36"/>
      <c r="AK230" s="133"/>
      <c r="AL230" s="36"/>
      <c r="AM230" s="29"/>
      <c r="AN230" s="11"/>
      <c r="AO230" s="11"/>
      <c r="AP230" s="11"/>
      <c r="AQ230" s="11"/>
      <c r="AR230" s="11"/>
      <c r="AV230" s="11"/>
      <c r="AW230" s="11"/>
      <c r="AX230" s="11"/>
      <c r="AY230" s="11"/>
      <c r="AZ230" s="11"/>
      <c r="BD230" s="11"/>
      <c r="BE230" s="11"/>
      <c r="BF230" s="11"/>
      <c r="BG230" s="11"/>
      <c r="BH230" s="11"/>
      <c r="BL230" s="11"/>
      <c r="BM230" s="11"/>
      <c r="BN230" s="11"/>
      <c r="BO230" s="11"/>
      <c r="BP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</row>
    <row r="231" spans="1:82" ht="18.75" customHeight="1">
      <c r="A231" s="148">
        <v>212</v>
      </c>
      <c r="B231" s="148" t="s">
        <v>1558</v>
      </c>
      <c r="C231" s="148" t="s">
        <v>2214</v>
      </c>
      <c r="D231" s="148" t="s">
        <v>1606</v>
      </c>
      <c r="E231" s="166">
        <v>452</v>
      </c>
      <c r="F231" s="153">
        <f t="shared" si="63"/>
        <v>6.9427377734086998E-4</v>
      </c>
      <c r="G231" s="153">
        <f t="shared" si="64"/>
        <v>0.84406334480216305</v>
      </c>
      <c r="H231" s="11"/>
      <c r="I231" s="105"/>
      <c r="J231" s="105"/>
      <c r="K231" s="105"/>
      <c r="L231" s="105"/>
      <c r="N231" s="11"/>
      <c r="O231" s="11"/>
      <c r="Q231" s="11"/>
      <c r="R231" s="11"/>
      <c r="S231" s="11"/>
      <c r="T231" s="11"/>
      <c r="X231" s="11"/>
      <c r="Y231" s="11"/>
      <c r="Z231" s="11"/>
      <c r="AA231" s="11"/>
      <c r="AB231" s="11"/>
      <c r="AF231" s="36"/>
      <c r="AG231" s="36"/>
      <c r="AH231" s="36"/>
      <c r="AI231" s="36"/>
      <c r="AJ231" s="36"/>
      <c r="AK231" s="133"/>
      <c r="AL231" s="36"/>
      <c r="AM231" s="29"/>
      <c r="AN231" s="11"/>
      <c r="AO231" s="11"/>
      <c r="AP231" s="11"/>
      <c r="AQ231" s="11"/>
      <c r="AR231" s="11"/>
      <c r="AV231" s="11"/>
      <c r="AW231" s="11"/>
      <c r="AX231" s="11"/>
      <c r="AY231" s="11"/>
      <c r="AZ231" s="11"/>
      <c r="BD231" s="11"/>
      <c r="BE231" s="11"/>
      <c r="BF231" s="11"/>
      <c r="BG231" s="11"/>
      <c r="BH231" s="11"/>
      <c r="BL231" s="11"/>
      <c r="BM231" s="11"/>
      <c r="BN231" s="11"/>
      <c r="BO231" s="11"/>
      <c r="BP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</row>
    <row r="232" spans="1:82" ht="18.75" customHeight="1">
      <c r="A232" s="148">
        <v>213</v>
      </c>
      <c r="B232" s="148" t="s">
        <v>1468</v>
      </c>
      <c r="C232" s="148" t="s">
        <v>1470</v>
      </c>
      <c r="D232" s="148" t="s">
        <v>2299</v>
      </c>
      <c r="E232" s="166">
        <v>447</v>
      </c>
      <c r="F232" s="153">
        <f t="shared" si="63"/>
        <v>6.8659375768001963E-4</v>
      </c>
      <c r="G232" s="153">
        <f t="shared" si="64"/>
        <v>0.84474993855984304</v>
      </c>
      <c r="H232" s="11"/>
      <c r="I232" s="105"/>
      <c r="J232" s="105"/>
      <c r="K232" s="105"/>
      <c r="L232" s="105"/>
      <c r="N232" s="11"/>
      <c r="O232" s="11"/>
      <c r="Q232" s="11"/>
      <c r="R232" s="11"/>
      <c r="S232" s="11"/>
      <c r="T232" s="11"/>
      <c r="X232" s="11"/>
      <c r="Y232" s="11"/>
      <c r="Z232" s="11"/>
      <c r="AA232" s="11"/>
      <c r="AB232" s="11"/>
      <c r="AF232" s="36"/>
      <c r="AG232" s="36"/>
      <c r="AH232" s="36"/>
      <c r="AI232" s="36"/>
      <c r="AJ232" s="36"/>
      <c r="AK232" s="133"/>
      <c r="AL232" s="36"/>
      <c r="AM232" s="29"/>
      <c r="AN232" s="11"/>
      <c r="AO232" s="11"/>
      <c r="AP232" s="11"/>
      <c r="AQ232" s="11"/>
      <c r="AR232" s="11"/>
      <c r="AV232" s="11"/>
      <c r="AW232" s="11"/>
      <c r="AX232" s="11"/>
      <c r="AY232" s="11"/>
      <c r="AZ232" s="11"/>
      <c r="BD232" s="11"/>
      <c r="BE232" s="11"/>
      <c r="BF232" s="11"/>
      <c r="BG232" s="11"/>
      <c r="BH232" s="11"/>
      <c r="BL232" s="11"/>
      <c r="BM232" s="11"/>
      <c r="BN232" s="11"/>
      <c r="BO232" s="11"/>
      <c r="BP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</row>
    <row r="233" spans="1:82" ht="18.75" customHeight="1">
      <c r="A233" s="148">
        <v>214</v>
      </c>
      <c r="B233" s="148" t="s">
        <v>2086</v>
      </c>
      <c r="C233" s="148" t="s">
        <v>1843</v>
      </c>
      <c r="D233" s="148" t="s">
        <v>1864</v>
      </c>
      <c r="E233" s="166">
        <v>447</v>
      </c>
      <c r="F233" s="153">
        <f t="shared" si="63"/>
        <v>6.8659375768001963E-4</v>
      </c>
      <c r="G233" s="153">
        <f t="shared" si="64"/>
        <v>0.84543653231752303</v>
      </c>
      <c r="H233" s="11"/>
      <c r="I233" s="105"/>
      <c r="J233" s="105"/>
      <c r="K233" s="105"/>
      <c r="L233" s="105"/>
      <c r="N233" s="11"/>
      <c r="O233" s="11"/>
      <c r="Q233" s="11"/>
      <c r="R233" s="11"/>
      <c r="S233" s="11"/>
      <c r="T233" s="11"/>
      <c r="X233" s="11"/>
      <c r="Y233" s="11"/>
      <c r="Z233" s="11"/>
      <c r="AA233" s="11"/>
      <c r="AB233" s="11"/>
      <c r="AF233" s="36"/>
      <c r="AG233" s="36"/>
      <c r="AH233" s="36"/>
      <c r="AI233" s="36"/>
      <c r="AJ233" s="36"/>
      <c r="AK233" s="133"/>
      <c r="AL233" s="36"/>
      <c r="AM233" s="29"/>
      <c r="AN233" s="11"/>
      <c r="AO233" s="11"/>
      <c r="AP233" s="11"/>
      <c r="AQ233" s="11"/>
      <c r="AR233" s="11"/>
      <c r="AV233" s="11"/>
      <c r="AW233" s="11"/>
      <c r="AX233" s="11"/>
      <c r="AY233" s="11"/>
      <c r="AZ233" s="11"/>
      <c r="BD233" s="11"/>
      <c r="BE233" s="11"/>
      <c r="BF233" s="11"/>
      <c r="BG233" s="11"/>
      <c r="BH233" s="11"/>
      <c r="BL233" s="11"/>
      <c r="BM233" s="11"/>
      <c r="BN233" s="11"/>
      <c r="BO233" s="11"/>
      <c r="BP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</row>
    <row r="234" spans="1:82" ht="18.75" customHeight="1">
      <c r="A234" s="148">
        <v>215</v>
      </c>
      <c r="B234" s="148" t="s">
        <v>1621</v>
      </c>
      <c r="C234" s="148" t="s">
        <v>2275</v>
      </c>
      <c r="D234" s="148" t="s">
        <v>2191</v>
      </c>
      <c r="E234" s="166">
        <v>445</v>
      </c>
      <c r="F234" s="153">
        <f t="shared" si="63"/>
        <v>6.8352174981567957E-4</v>
      </c>
      <c r="G234" s="153">
        <f t="shared" si="64"/>
        <v>0.8461200540673387</v>
      </c>
      <c r="H234" s="11"/>
      <c r="I234" s="105"/>
      <c r="J234" s="105"/>
      <c r="K234" s="105"/>
      <c r="L234" s="105"/>
      <c r="N234" s="11"/>
      <c r="O234" s="11"/>
      <c r="Q234" s="11"/>
      <c r="R234" s="11"/>
      <c r="S234" s="11"/>
      <c r="T234" s="11"/>
      <c r="X234" s="11"/>
      <c r="Y234" s="11"/>
      <c r="Z234" s="11"/>
      <c r="AA234" s="11"/>
      <c r="AB234" s="11"/>
      <c r="AF234" s="36"/>
      <c r="AG234" s="36"/>
      <c r="AH234" s="36"/>
      <c r="AI234" s="36"/>
      <c r="AJ234" s="36"/>
      <c r="AK234" s="133"/>
      <c r="AL234" s="36"/>
      <c r="AM234" s="29"/>
      <c r="AN234" s="11"/>
      <c r="AO234" s="11"/>
      <c r="AP234" s="11"/>
      <c r="AQ234" s="11"/>
      <c r="AR234" s="11"/>
      <c r="AV234" s="11"/>
      <c r="AW234" s="11"/>
      <c r="AX234" s="11"/>
      <c r="AY234" s="11"/>
      <c r="AZ234" s="11"/>
      <c r="BD234" s="11"/>
      <c r="BE234" s="11"/>
      <c r="BF234" s="11"/>
      <c r="BG234" s="11"/>
      <c r="BH234" s="11"/>
      <c r="BL234" s="11"/>
      <c r="BM234" s="11"/>
      <c r="BN234" s="11"/>
      <c r="BO234" s="11"/>
      <c r="BP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</row>
    <row r="235" spans="1:82" ht="18.75" customHeight="1">
      <c r="A235" s="148">
        <v>216</v>
      </c>
      <c r="B235" s="148" t="s">
        <v>1884</v>
      </c>
      <c r="C235" s="148" t="s">
        <v>1886</v>
      </c>
      <c r="D235" s="148" t="s">
        <v>1954</v>
      </c>
      <c r="E235" s="166">
        <v>442</v>
      </c>
      <c r="F235" s="153">
        <f t="shared" si="63"/>
        <v>6.7891373801916928E-4</v>
      </c>
      <c r="G235" s="153">
        <f t="shared" si="64"/>
        <v>0.84679896780535791</v>
      </c>
      <c r="H235" s="11"/>
      <c r="I235" s="105"/>
      <c r="J235" s="105"/>
      <c r="K235" s="105"/>
      <c r="L235" s="105"/>
      <c r="N235" s="11"/>
      <c r="O235" s="11"/>
      <c r="Q235" s="11"/>
      <c r="R235" s="11"/>
      <c r="S235" s="11"/>
      <c r="T235" s="11"/>
      <c r="X235" s="11"/>
      <c r="Y235" s="11"/>
      <c r="Z235" s="11"/>
      <c r="AA235" s="11"/>
      <c r="AB235" s="11"/>
      <c r="AF235" s="36"/>
      <c r="AG235" s="36"/>
      <c r="AH235" s="36"/>
      <c r="AI235" s="36"/>
      <c r="AJ235" s="36"/>
      <c r="AK235" s="133"/>
      <c r="AL235" s="36"/>
      <c r="AM235" s="29"/>
      <c r="AN235" s="11"/>
      <c r="AO235" s="11"/>
      <c r="AP235" s="11"/>
      <c r="AQ235" s="11"/>
      <c r="AR235" s="11"/>
      <c r="AV235" s="11"/>
      <c r="AW235" s="11"/>
      <c r="AX235" s="11"/>
      <c r="AY235" s="11"/>
      <c r="AZ235" s="11"/>
      <c r="BD235" s="11"/>
      <c r="BE235" s="11"/>
      <c r="BF235" s="11"/>
      <c r="BG235" s="11"/>
      <c r="BH235" s="11"/>
      <c r="BL235" s="11"/>
      <c r="BM235" s="11"/>
      <c r="BN235" s="11"/>
      <c r="BO235" s="11"/>
      <c r="BP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</row>
    <row r="236" spans="1:82" ht="18.75" customHeight="1">
      <c r="A236" s="148">
        <v>217</v>
      </c>
      <c r="B236" s="148" t="s">
        <v>1468</v>
      </c>
      <c r="C236" s="148" t="s">
        <v>1470</v>
      </c>
      <c r="D236" s="148" t="s">
        <v>1483</v>
      </c>
      <c r="E236" s="166">
        <v>435</v>
      </c>
      <c r="F236" s="153">
        <f t="shared" si="63"/>
        <v>6.6816171049397888E-4</v>
      </c>
      <c r="G236" s="153">
        <f t="shared" si="64"/>
        <v>0.8474671295158519</v>
      </c>
      <c r="H236" s="11"/>
      <c r="I236" s="105"/>
      <c r="J236" s="105"/>
      <c r="K236" s="105"/>
      <c r="L236" s="105"/>
      <c r="N236" s="11"/>
      <c r="O236" s="11"/>
      <c r="Q236" s="11"/>
      <c r="R236" s="11"/>
      <c r="S236" s="11"/>
      <c r="T236" s="11"/>
      <c r="X236" s="11"/>
      <c r="Y236" s="11"/>
      <c r="Z236" s="11"/>
      <c r="AA236" s="11"/>
      <c r="AB236" s="11"/>
      <c r="AF236" s="36"/>
      <c r="AG236" s="36"/>
      <c r="AH236" s="36"/>
      <c r="AI236" s="36"/>
      <c r="AJ236" s="36"/>
      <c r="AK236" s="133"/>
      <c r="AL236" s="36"/>
      <c r="AM236" s="29"/>
      <c r="AN236" s="11"/>
      <c r="AO236" s="11"/>
      <c r="AP236" s="11"/>
      <c r="AQ236" s="11"/>
      <c r="AR236" s="11"/>
      <c r="AV236" s="11"/>
      <c r="AW236" s="11"/>
      <c r="AX236" s="11"/>
      <c r="AY236" s="11"/>
      <c r="AZ236" s="11"/>
      <c r="BD236" s="11"/>
      <c r="BE236" s="11"/>
      <c r="BF236" s="11"/>
      <c r="BG236" s="11"/>
      <c r="BH236" s="11"/>
      <c r="BL236" s="11"/>
      <c r="BM236" s="11"/>
      <c r="BN236" s="11"/>
      <c r="BO236" s="11"/>
      <c r="BP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</row>
    <row r="237" spans="1:82" ht="18.75" customHeight="1">
      <c r="A237" s="148">
        <v>218</v>
      </c>
      <c r="B237" s="148" t="s">
        <v>2086</v>
      </c>
      <c r="C237" s="148" t="s">
        <v>1841</v>
      </c>
      <c r="D237" s="148" t="s">
        <v>2296</v>
      </c>
      <c r="E237" s="166">
        <v>435</v>
      </c>
      <c r="F237" s="153">
        <f t="shared" si="63"/>
        <v>6.6816171049397888E-4</v>
      </c>
      <c r="G237" s="153">
        <f t="shared" si="64"/>
        <v>0.8481352912263459</v>
      </c>
      <c r="H237" s="11"/>
      <c r="I237" s="105"/>
      <c r="J237" s="105"/>
      <c r="K237" s="105"/>
      <c r="L237" s="105"/>
      <c r="N237" s="11"/>
      <c r="O237" s="11"/>
      <c r="Q237" s="11"/>
      <c r="R237" s="11"/>
      <c r="S237" s="11"/>
      <c r="T237" s="11"/>
      <c r="X237" s="11"/>
      <c r="Y237" s="11"/>
      <c r="Z237" s="11"/>
      <c r="AA237" s="11"/>
      <c r="AB237" s="11"/>
      <c r="AF237" s="36"/>
      <c r="AG237" s="36"/>
      <c r="AH237" s="36"/>
      <c r="AI237" s="36"/>
      <c r="AJ237" s="36"/>
      <c r="AK237" s="133"/>
      <c r="AL237" s="36"/>
      <c r="AM237" s="29"/>
      <c r="AN237" s="11"/>
      <c r="AO237" s="11"/>
      <c r="AP237" s="11"/>
      <c r="AQ237" s="11"/>
      <c r="AR237" s="11"/>
      <c r="AV237" s="11"/>
      <c r="AW237" s="11"/>
      <c r="AX237" s="11"/>
      <c r="AY237" s="11"/>
      <c r="AZ237" s="11"/>
      <c r="BD237" s="11"/>
      <c r="BE237" s="11"/>
      <c r="BF237" s="11"/>
      <c r="BG237" s="11"/>
      <c r="BH237" s="11"/>
      <c r="BL237" s="11"/>
      <c r="BM237" s="11"/>
      <c r="BN237" s="11"/>
      <c r="BO237" s="11"/>
      <c r="BP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</row>
    <row r="238" spans="1:82" ht="18.75" customHeight="1">
      <c r="A238" s="148">
        <v>219</v>
      </c>
      <c r="B238" s="148" t="s">
        <v>1733</v>
      </c>
      <c r="C238" s="148" t="s">
        <v>1753</v>
      </c>
      <c r="D238" s="148" t="s">
        <v>1780</v>
      </c>
      <c r="E238" s="166">
        <v>435</v>
      </c>
      <c r="F238" s="153">
        <f t="shared" si="63"/>
        <v>6.6816171049397888E-4</v>
      </c>
      <c r="G238" s="153">
        <f t="shared" si="64"/>
        <v>0.8488034529368399</v>
      </c>
      <c r="H238" s="11"/>
      <c r="I238" s="105"/>
      <c r="J238" s="105"/>
      <c r="K238" s="105"/>
      <c r="L238" s="105"/>
      <c r="N238" s="11"/>
      <c r="O238" s="11"/>
      <c r="Q238" s="11"/>
      <c r="R238" s="11"/>
      <c r="S238" s="11"/>
      <c r="T238" s="11"/>
      <c r="X238" s="11"/>
      <c r="Y238" s="11"/>
      <c r="Z238" s="11"/>
      <c r="AA238" s="11"/>
      <c r="AB238" s="11"/>
      <c r="AF238" s="36"/>
      <c r="AG238" s="36"/>
      <c r="AH238" s="36"/>
      <c r="AI238" s="36"/>
      <c r="AJ238" s="36"/>
      <c r="AK238" s="133"/>
      <c r="AL238" s="36"/>
      <c r="AM238" s="29"/>
      <c r="AN238" s="11"/>
      <c r="AO238" s="11"/>
      <c r="AP238" s="11"/>
      <c r="AQ238" s="11"/>
      <c r="AR238" s="11"/>
      <c r="AV238" s="11"/>
      <c r="AW238" s="11"/>
      <c r="AX238" s="11"/>
      <c r="AY238" s="11"/>
      <c r="AZ238" s="11"/>
      <c r="BD238" s="11"/>
      <c r="BE238" s="11"/>
      <c r="BF238" s="11"/>
      <c r="BG238" s="11"/>
      <c r="BH238" s="11"/>
      <c r="BL238" s="11"/>
      <c r="BM238" s="11"/>
      <c r="BN238" s="11"/>
      <c r="BO238" s="11"/>
      <c r="BP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</row>
    <row r="239" spans="1:82" ht="18.75" customHeight="1">
      <c r="A239" s="148">
        <v>220</v>
      </c>
      <c r="B239" s="148" t="s">
        <v>1558</v>
      </c>
      <c r="C239" s="148" t="s">
        <v>1575</v>
      </c>
      <c r="D239" s="148" t="s">
        <v>1574</v>
      </c>
      <c r="E239" s="166">
        <v>433</v>
      </c>
      <c r="F239" s="153">
        <f t="shared" si="63"/>
        <v>6.6508970262963872E-4</v>
      </c>
      <c r="G239" s="153">
        <f t="shared" si="64"/>
        <v>0.84946854263946958</v>
      </c>
      <c r="H239" s="11"/>
      <c r="I239" s="105"/>
      <c r="J239" s="105"/>
      <c r="K239" s="105"/>
      <c r="L239" s="105"/>
      <c r="N239" s="11"/>
      <c r="O239" s="11"/>
      <c r="Q239" s="11"/>
      <c r="R239" s="11"/>
      <c r="S239" s="11"/>
      <c r="T239" s="11"/>
      <c r="X239" s="11"/>
      <c r="Y239" s="11"/>
      <c r="Z239" s="11"/>
      <c r="AA239" s="11"/>
      <c r="AB239" s="11"/>
      <c r="AF239" s="36"/>
      <c r="AG239" s="36"/>
      <c r="AH239" s="36"/>
      <c r="AI239" s="36"/>
      <c r="AJ239" s="36"/>
      <c r="AK239" s="133"/>
      <c r="AL239" s="36"/>
      <c r="AM239" s="29"/>
      <c r="AN239" s="11"/>
      <c r="AO239" s="11"/>
      <c r="AP239" s="11"/>
      <c r="AQ239" s="11"/>
      <c r="AR239" s="11"/>
      <c r="AV239" s="11"/>
      <c r="AW239" s="11"/>
      <c r="AX239" s="11"/>
      <c r="AY239" s="11"/>
      <c r="AZ239" s="11"/>
      <c r="BD239" s="11"/>
      <c r="BE239" s="11"/>
      <c r="BF239" s="11"/>
      <c r="BG239" s="11"/>
      <c r="BH239" s="11"/>
      <c r="BL239" s="11"/>
      <c r="BM239" s="11"/>
      <c r="BN239" s="11"/>
      <c r="BO239" s="11"/>
      <c r="BP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</row>
    <row r="240" spans="1:82" ht="18.75" customHeight="1">
      <c r="A240" s="148">
        <v>221</v>
      </c>
      <c r="B240" s="148" t="s">
        <v>1610</v>
      </c>
      <c r="C240" s="148" t="s">
        <v>1611</v>
      </c>
      <c r="D240" s="148" t="s">
        <v>2020</v>
      </c>
      <c r="E240" s="166">
        <v>429</v>
      </c>
      <c r="F240" s="153">
        <f t="shared" si="63"/>
        <v>6.589456869009585E-4</v>
      </c>
      <c r="G240" s="153">
        <f t="shared" si="64"/>
        <v>0.85012748832637053</v>
      </c>
      <c r="H240" s="11"/>
      <c r="I240" s="105"/>
      <c r="J240" s="105"/>
      <c r="K240" s="105"/>
      <c r="L240" s="105"/>
      <c r="N240" s="11"/>
      <c r="O240" s="11"/>
      <c r="Q240" s="11"/>
      <c r="R240" s="11"/>
      <c r="S240" s="11"/>
      <c r="T240" s="11"/>
      <c r="X240" s="11"/>
      <c r="Y240" s="11"/>
      <c r="Z240" s="11"/>
      <c r="AA240" s="11"/>
      <c r="AB240" s="11"/>
      <c r="AF240" s="36"/>
      <c r="AG240" s="36"/>
      <c r="AH240" s="36"/>
      <c r="AI240" s="36"/>
      <c r="AJ240" s="36"/>
      <c r="AK240" s="133"/>
      <c r="AL240" s="36"/>
      <c r="AM240" s="29"/>
      <c r="AN240" s="11"/>
      <c r="AO240" s="11"/>
      <c r="AP240" s="11"/>
      <c r="AQ240" s="11"/>
      <c r="AR240" s="11"/>
      <c r="AV240" s="11"/>
      <c r="AW240" s="11"/>
      <c r="AX240" s="11"/>
      <c r="AY240" s="11"/>
      <c r="AZ240" s="11"/>
      <c r="BD240" s="11"/>
      <c r="BE240" s="11"/>
      <c r="BF240" s="11"/>
      <c r="BG240" s="11"/>
      <c r="BH240" s="11"/>
      <c r="BL240" s="11"/>
      <c r="BM240" s="11"/>
      <c r="BN240" s="11"/>
      <c r="BO240" s="11"/>
      <c r="BP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</row>
    <row r="241" spans="1:82" ht="18.75" customHeight="1">
      <c r="A241" s="148">
        <v>222</v>
      </c>
      <c r="B241" s="148" t="s">
        <v>1468</v>
      </c>
      <c r="C241" s="148" t="s">
        <v>2037</v>
      </c>
      <c r="D241" s="148" t="s">
        <v>1499</v>
      </c>
      <c r="E241" s="166">
        <v>423</v>
      </c>
      <c r="F241" s="153">
        <f t="shared" si="63"/>
        <v>6.4972966330793802E-4</v>
      </c>
      <c r="G241" s="153">
        <f t="shared" si="64"/>
        <v>0.85077721798967842</v>
      </c>
      <c r="H241" s="11"/>
      <c r="I241" s="105"/>
      <c r="J241" s="105"/>
      <c r="K241" s="105"/>
      <c r="L241" s="105"/>
      <c r="N241" s="11"/>
      <c r="O241" s="11"/>
      <c r="Q241" s="11"/>
      <c r="R241" s="11"/>
      <c r="S241" s="11"/>
      <c r="T241" s="11"/>
      <c r="X241" s="11"/>
      <c r="Y241" s="11"/>
      <c r="Z241" s="11"/>
      <c r="AA241" s="11"/>
      <c r="AB241" s="11"/>
      <c r="AF241" s="36"/>
      <c r="AG241" s="36"/>
      <c r="AH241" s="36"/>
      <c r="AI241" s="36"/>
      <c r="AJ241" s="36"/>
      <c r="AK241" s="133"/>
      <c r="AL241" s="36"/>
      <c r="AM241" s="29"/>
      <c r="AN241" s="11"/>
      <c r="AO241" s="11"/>
      <c r="AP241" s="11"/>
      <c r="AQ241" s="11"/>
      <c r="AR241" s="11"/>
      <c r="AV241" s="11"/>
      <c r="AW241" s="11"/>
      <c r="AX241" s="11"/>
      <c r="AY241" s="11"/>
      <c r="AZ241" s="11"/>
      <c r="BD241" s="11"/>
      <c r="BE241" s="11"/>
      <c r="BF241" s="11"/>
      <c r="BG241" s="11"/>
      <c r="BH241" s="11"/>
      <c r="BL241" s="11"/>
      <c r="BM241" s="11"/>
      <c r="BN241" s="11"/>
      <c r="BO241" s="11"/>
      <c r="BP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</row>
    <row r="242" spans="1:82" ht="18.75" customHeight="1">
      <c r="A242" s="148">
        <v>223</v>
      </c>
      <c r="B242" s="148" t="s">
        <v>1468</v>
      </c>
      <c r="C242" s="148" t="s">
        <v>1470</v>
      </c>
      <c r="D242" s="148" t="s">
        <v>1551</v>
      </c>
      <c r="E242" s="166">
        <v>422</v>
      </c>
      <c r="F242" s="153">
        <f t="shared" si="63"/>
        <v>6.4819365937576799E-4</v>
      </c>
      <c r="G242" s="153">
        <f t="shared" si="64"/>
        <v>0.85142541164905416</v>
      </c>
      <c r="H242" s="11"/>
      <c r="I242" s="105"/>
      <c r="J242" s="105"/>
      <c r="K242" s="105"/>
      <c r="L242" s="105"/>
      <c r="N242" s="11"/>
      <c r="O242" s="11"/>
      <c r="Q242" s="11"/>
      <c r="R242" s="11"/>
      <c r="S242" s="11"/>
      <c r="T242" s="11"/>
      <c r="X242" s="11"/>
      <c r="Y242" s="11"/>
      <c r="Z242" s="11"/>
      <c r="AA242" s="11"/>
      <c r="AB242" s="11"/>
      <c r="AF242" s="36"/>
      <c r="AG242" s="36"/>
      <c r="AH242" s="36"/>
      <c r="AI242" s="36"/>
      <c r="AJ242" s="36"/>
      <c r="AK242" s="133"/>
      <c r="AL242" s="36"/>
      <c r="AM242" s="29"/>
      <c r="AN242" s="11"/>
      <c r="AO242" s="11"/>
      <c r="AP242" s="11"/>
      <c r="AQ242" s="11"/>
      <c r="AR242" s="11"/>
      <c r="AV242" s="11"/>
      <c r="AW242" s="11"/>
      <c r="AX242" s="11"/>
      <c r="AY242" s="11"/>
      <c r="AZ242" s="11"/>
      <c r="BD242" s="11"/>
      <c r="BE242" s="11"/>
      <c r="BF242" s="11"/>
      <c r="BG242" s="11"/>
      <c r="BH242" s="11"/>
      <c r="BL242" s="11"/>
      <c r="BM242" s="11"/>
      <c r="BN242" s="11"/>
      <c r="BO242" s="11"/>
      <c r="BP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</row>
    <row r="243" spans="1:82" ht="18.75" customHeight="1">
      <c r="A243" s="148">
        <v>224</v>
      </c>
      <c r="B243" s="148" t="s">
        <v>1733</v>
      </c>
      <c r="C243" s="148" t="s">
        <v>2286</v>
      </c>
      <c r="D243" s="148" t="s">
        <v>1774</v>
      </c>
      <c r="E243" s="166">
        <v>420</v>
      </c>
      <c r="F243" s="153">
        <f t="shared" si="63"/>
        <v>6.4512165151142783E-4</v>
      </c>
      <c r="G243" s="153">
        <f t="shared" si="64"/>
        <v>0.85207053330056559</v>
      </c>
      <c r="H243" s="11"/>
      <c r="I243" s="105"/>
      <c r="J243" s="105"/>
      <c r="K243" s="105"/>
      <c r="L243" s="105"/>
      <c r="N243" s="11"/>
      <c r="O243" s="11"/>
      <c r="Q243" s="11"/>
      <c r="R243" s="11"/>
      <c r="S243" s="11"/>
      <c r="T243" s="11"/>
      <c r="X243" s="11"/>
      <c r="Y243" s="11"/>
      <c r="Z243" s="11"/>
      <c r="AA243" s="11"/>
      <c r="AB243" s="11"/>
      <c r="AF243" s="36"/>
      <c r="AG243" s="36"/>
      <c r="AH243" s="36"/>
      <c r="AI243" s="36"/>
      <c r="AJ243" s="36"/>
      <c r="AK243" s="133"/>
      <c r="AL243" s="36"/>
      <c r="AM243" s="29"/>
      <c r="AN243" s="11"/>
      <c r="AO243" s="11"/>
      <c r="AP243" s="11"/>
      <c r="AQ243" s="11"/>
      <c r="AR243" s="11"/>
      <c r="AV243" s="11"/>
      <c r="AW243" s="11"/>
      <c r="AX243" s="11"/>
      <c r="AY243" s="11"/>
      <c r="AZ243" s="11"/>
      <c r="BD243" s="11"/>
      <c r="BE243" s="11"/>
      <c r="BF243" s="11"/>
      <c r="BG243" s="11"/>
      <c r="BH243" s="11"/>
      <c r="BL243" s="11"/>
      <c r="BM243" s="11"/>
      <c r="BN243" s="11"/>
      <c r="BO243" s="11"/>
      <c r="BP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</row>
    <row r="244" spans="1:82" ht="18.75" customHeight="1">
      <c r="A244" s="148">
        <v>225</v>
      </c>
      <c r="B244" s="148" t="s">
        <v>1672</v>
      </c>
      <c r="C244" s="148" t="s">
        <v>1677</v>
      </c>
      <c r="D244" s="148" t="s">
        <v>2052</v>
      </c>
      <c r="E244" s="166">
        <v>417</v>
      </c>
      <c r="F244" s="153">
        <f t="shared" si="63"/>
        <v>6.4051363971491765E-4</v>
      </c>
      <c r="G244" s="153">
        <f t="shared" si="64"/>
        <v>0.85271104694028055</v>
      </c>
      <c r="H244" s="11"/>
      <c r="I244" s="105"/>
      <c r="J244" s="105"/>
      <c r="K244" s="105"/>
      <c r="L244" s="105"/>
      <c r="N244" s="11"/>
      <c r="O244" s="11"/>
      <c r="Q244" s="11"/>
      <c r="R244" s="11"/>
      <c r="S244" s="11"/>
      <c r="T244" s="11"/>
      <c r="X244" s="11"/>
      <c r="Y244" s="11"/>
      <c r="Z244" s="11"/>
      <c r="AA244" s="11"/>
      <c r="AB244" s="11"/>
      <c r="AF244" s="36"/>
      <c r="AG244" s="36"/>
      <c r="AH244" s="36"/>
      <c r="AI244" s="36"/>
      <c r="AJ244" s="36"/>
      <c r="AK244" s="133"/>
      <c r="AL244" s="36"/>
      <c r="AM244" s="29"/>
      <c r="AN244" s="11"/>
      <c r="AO244" s="11"/>
      <c r="AP244" s="11"/>
      <c r="AQ244" s="11"/>
      <c r="AR244" s="11"/>
      <c r="AV244" s="11"/>
      <c r="AW244" s="11"/>
      <c r="AX244" s="11"/>
      <c r="AY244" s="11"/>
      <c r="AZ244" s="11"/>
      <c r="BD244" s="11"/>
      <c r="BE244" s="11"/>
      <c r="BF244" s="11"/>
      <c r="BG244" s="11"/>
      <c r="BH244" s="11"/>
      <c r="BL244" s="11"/>
      <c r="BM244" s="11"/>
      <c r="BN244" s="11"/>
      <c r="BO244" s="11"/>
      <c r="BP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</row>
    <row r="245" spans="1:82" ht="18.75" customHeight="1">
      <c r="A245" s="148">
        <v>226</v>
      </c>
      <c r="B245" s="148" t="s">
        <v>1558</v>
      </c>
      <c r="C245" s="148" t="s">
        <v>1557</v>
      </c>
      <c r="D245" s="148" t="s">
        <v>2194</v>
      </c>
      <c r="E245" s="166">
        <v>416</v>
      </c>
      <c r="F245" s="153">
        <f t="shared" si="63"/>
        <v>6.3897763578274762E-4</v>
      </c>
      <c r="G245" s="153">
        <f t="shared" si="64"/>
        <v>0.85335002457606335</v>
      </c>
      <c r="H245" s="11"/>
      <c r="I245" s="105"/>
      <c r="J245" s="105"/>
      <c r="K245" s="105"/>
      <c r="L245" s="105"/>
      <c r="N245" s="11"/>
      <c r="O245" s="11"/>
      <c r="Q245" s="11"/>
      <c r="R245" s="11"/>
      <c r="S245" s="11"/>
      <c r="T245" s="11"/>
      <c r="X245" s="11"/>
      <c r="Y245" s="11"/>
      <c r="Z245" s="11"/>
      <c r="AA245" s="11"/>
      <c r="AB245" s="11"/>
      <c r="AF245" s="36"/>
      <c r="AG245" s="36"/>
      <c r="AH245" s="36"/>
      <c r="AI245" s="36"/>
      <c r="AJ245" s="36"/>
      <c r="AK245" s="133"/>
      <c r="AL245" s="36"/>
      <c r="AM245" s="29"/>
      <c r="AN245" s="11"/>
      <c r="AO245" s="11"/>
      <c r="AP245" s="11"/>
      <c r="AQ245" s="11"/>
      <c r="AR245" s="11"/>
      <c r="AV245" s="11"/>
      <c r="AW245" s="11"/>
      <c r="AX245" s="11"/>
      <c r="AY245" s="11"/>
      <c r="AZ245" s="11"/>
      <c r="BD245" s="11"/>
      <c r="BE245" s="11"/>
      <c r="BF245" s="11"/>
      <c r="BG245" s="11"/>
      <c r="BH245" s="11"/>
      <c r="BL245" s="11"/>
      <c r="BM245" s="11"/>
      <c r="BN245" s="11"/>
      <c r="BO245" s="11"/>
      <c r="BP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</row>
    <row r="246" spans="1:82" ht="18.75" customHeight="1">
      <c r="A246" s="148">
        <v>227</v>
      </c>
      <c r="B246" s="148" t="s">
        <v>1884</v>
      </c>
      <c r="C246" s="148" t="s">
        <v>2117</v>
      </c>
      <c r="D246" s="148" t="s">
        <v>1911</v>
      </c>
      <c r="E246" s="166">
        <v>412</v>
      </c>
      <c r="F246" s="153">
        <f t="shared" si="63"/>
        <v>6.328336200540673E-4</v>
      </c>
      <c r="G246" s="153">
        <f t="shared" si="64"/>
        <v>0.85398285819611741</v>
      </c>
      <c r="H246" s="11"/>
      <c r="I246" s="105"/>
      <c r="J246" s="105"/>
      <c r="K246" s="105"/>
      <c r="L246" s="105"/>
      <c r="N246" s="11"/>
      <c r="O246" s="11"/>
      <c r="Q246" s="11"/>
      <c r="R246" s="11"/>
      <c r="S246" s="11"/>
      <c r="T246" s="11"/>
      <c r="X246" s="11"/>
      <c r="Y246" s="11"/>
      <c r="Z246" s="11"/>
      <c r="AA246" s="11"/>
      <c r="AB246" s="11"/>
      <c r="AF246" s="36"/>
      <c r="AG246" s="36"/>
      <c r="AH246" s="36"/>
      <c r="AI246" s="36"/>
      <c r="AJ246" s="36"/>
      <c r="AK246" s="133"/>
      <c r="AL246" s="36"/>
      <c r="AM246" s="29"/>
      <c r="AN246" s="11"/>
      <c r="AO246" s="11"/>
      <c r="AP246" s="11"/>
      <c r="AQ246" s="11"/>
      <c r="AR246" s="11"/>
      <c r="AV246" s="11"/>
      <c r="AW246" s="11"/>
      <c r="AX246" s="11"/>
      <c r="AY246" s="11"/>
      <c r="AZ246" s="11"/>
      <c r="BD246" s="11"/>
      <c r="BE246" s="11"/>
      <c r="BF246" s="11"/>
      <c r="BG246" s="11"/>
      <c r="BH246" s="11"/>
      <c r="BL246" s="11"/>
      <c r="BM246" s="11"/>
      <c r="BN246" s="11"/>
      <c r="BO246" s="11"/>
      <c r="BP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</row>
    <row r="247" spans="1:82" ht="18.75" customHeight="1">
      <c r="A247" s="148">
        <v>228</v>
      </c>
      <c r="B247" s="148" t="s">
        <v>1468</v>
      </c>
      <c r="C247" s="148" t="s">
        <v>1473</v>
      </c>
      <c r="D247" s="148" t="s">
        <v>1544</v>
      </c>
      <c r="E247" s="166">
        <v>412</v>
      </c>
      <c r="F247" s="153">
        <f t="shared" si="63"/>
        <v>6.328336200540673E-4</v>
      </c>
      <c r="G247" s="153">
        <f t="shared" si="64"/>
        <v>0.85461569181617147</v>
      </c>
      <c r="H247" s="11"/>
      <c r="I247" s="105"/>
      <c r="J247" s="105"/>
      <c r="K247" s="105"/>
      <c r="L247" s="105"/>
      <c r="N247" s="11"/>
      <c r="O247" s="11"/>
      <c r="Q247" s="11"/>
      <c r="R247" s="11"/>
      <c r="S247" s="11"/>
      <c r="T247" s="11"/>
      <c r="X247" s="11"/>
      <c r="Y247" s="11"/>
      <c r="Z247" s="11"/>
      <c r="AA247" s="11"/>
      <c r="AB247" s="11"/>
      <c r="AF247" s="36"/>
      <c r="AG247" s="36"/>
      <c r="AH247" s="36"/>
      <c r="AI247" s="36"/>
      <c r="AJ247" s="36"/>
      <c r="AK247" s="133"/>
      <c r="AL247" s="36"/>
      <c r="AM247" s="29"/>
      <c r="AN247" s="11"/>
      <c r="AO247" s="11"/>
      <c r="AP247" s="11"/>
      <c r="AQ247" s="11"/>
      <c r="AR247" s="11"/>
      <c r="AV247" s="11"/>
      <c r="AW247" s="11"/>
      <c r="AX247" s="11"/>
      <c r="AY247" s="11"/>
      <c r="AZ247" s="11"/>
      <c r="BD247" s="11"/>
      <c r="BE247" s="11"/>
      <c r="BF247" s="11"/>
      <c r="BG247" s="11"/>
      <c r="BH247" s="11"/>
      <c r="BL247" s="11"/>
      <c r="BM247" s="11"/>
      <c r="BN247" s="11"/>
      <c r="BO247" s="11"/>
      <c r="BP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</row>
    <row r="248" spans="1:82" ht="18.75" customHeight="1">
      <c r="A248" s="148">
        <v>229</v>
      </c>
      <c r="B248" s="148" t="s">
        <v>1468</v>
      </c>
      <c r="C248" s="148" t="s">
        <v>1473</v>
      </c>
      <c r="D248" s="148" t="s">
        <v>1546</v>
      </c>
      <c r="E248" s="166">
        <v>408</v>
      </c>
      <c r="F248" s="153">
        <f t="shared" si="63"/>
        <v>6.2668960432538709E-4</v>
      </c>
      <c r="G248" s="153">
        <f t="shared" si="64"/>
        <v>0.85524238142049691</v>
      </c>
      <c r="H248" s="11"/>
      <c r="I248" s="105"/>
      <c r="J248" s="105"/>
      <c r="K248" s="105"/>
      <c r="L248" s="105"/>
      <c r="N248" s="11"/>
      <c r="O248" s="11"/>
      <c r="Q248" s="11"/>
      <c r="R248" s="11"/>
      <c r="S248" s="11"/>
      <c r="T248" s="11"/>
      <c r="X248" s="11"/>
      <c r="Y248" s="11"/>
      <c r="Z248" s="11"/>
      <c r="AA248" s="11"/>
      <c r="AB248" s="11"/>
      <c r="AF248" s="36"/>
      <c r="AG248" s="36"/>
      <c r="AH248" s="36"/>
      <c r="AI248" s="36"/>
      <c r="AJ248" s="36"/>
      <c r="AK248" s="133"/>
      <c r="AL248" s="36"/>
      <c r="AM248" s="29"/>
      <c r="AN248" s="11"/>
      <c r="AO248" s="11"/>
      <c r="AP248" s="11"/>
      <c r="AQ248" s="11"/>
      <c r="AR248" s="11"/>
      <c r="AV248" s="11"/>
      <c r="AW248" s="11"/>
      <c r="AX248" s="11"/>
      <c r="AY248" s="11"/>
      <c r="AZ248" s="11"/>
      <c r="BD248" s="11"/>
      <c r="BE248" s="11"/>
      <c r="BF248" s="11"/>
      <c r="BG248" s="11"/>
      <c r="BH248" s="11"/>
      <c r="BL248" s="11"/>
      <c r="BM248" s="11"/>
      <c r="BN248" s="11"/>
      <c r="BO248" s="11"/>
      <c r="BP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</row>
    <row r="249" spans="1:82" ht="18.75" customHeight="1">
      <c r="A249" s="148">
        <v>230</v>
      </c>
      <c r="B249" s="148" t="s">
        <v>1733</v>
      </c>
      <c r="C249" s="148" t="s">
        <v>1755</v>
      </c>
      <c r="D249" s="148" t="s">
        <v>2260</v>
      </c>
      <c r="E249" s="166">
        <v>408</v>
      </c>
      <c r="F249" s="153">
        <f t="shared" si="63"/>
        <v>6.2668960432538709E-4</v>
      </c>
      <c r="G249" s="153">
        <f t="shared" si="64"/>
        <v>0.85586907102482235</v>
      </c>
      <c r="H249" s="11"/>
      <c r="I249" s="105"/>
      <c r="J249" s="105"/>
      <c r="K249" s="105"/>
      <c r="L249" s="105"/>
      <c r="N249" s="11"/>
      <c r="O249" s="11"/>
      <c r="Q249" s="11"/>
      <c r="R249" s="11"/>
      <c r="S249" s="11"/>
      <c r="T249" s="11"/>
      <c r="X249" s="11"/>
      <c r="Y249" s="11"/>
      <c r="Z249" s="11"/>
      <c r="AA249" s="11"/>
      <c r="AB249" s="11"/>
      <c r="AF249" s="36"/>
      <c r="AG249" s="36"/>
      <c r="AH249" s="36"/>
      <c r="AI249" s="36"/>
      <c r="AJ249" s="36"/>
      <c r="AK249" s="133"/>
      <c r="AL249" s="36"/>
      <c r="AM249" s="29"/>
      <c r="AN249" s="11"/>
      <c r="AO249" s="11"/>
      <c r="AP249" s="11"/>
      <c r="AQ249" s="11"/>
      <c r="AR249" s="11"/>
      <c r="AV249" s="11"/>
      <c r="AW249" s="11"/>
      <c r="AX249" s="11"/>
      <c r="AY249" s="11"/>
      <c r="AZ249" s="11"/>
      <c r="BD249" s="11"/>
      <c r="BE249" s="11"/>
      <c r="BF249" s="11"/>
      <c r="BG249" s="11"/>
      <c r="BH249" s="11"/>
      <c r="BL249" s="11"/>
      <c r="BM249" s="11"/>
      <c r="BN249" s="11"/>
      <c r="BO249" s="11"/>
      <c r="BP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</row>
    <row r="250" spans="1:82" ht="18.75" customHeight="1">
      <c r="A250" s="148">
        <v>231</v>
      </c>
      <c r="B250" s="148" t="s">
        <v>1672</v>
      </c>
      <c r="C250" s="148" t="s">
        <v>1677</v>
      </c>
      <c r="D250" s="148" t="s">
        <v>1715</v>
      </c>
      <c r="E250" s="166">
        <v>405</v>
      </c>
      <c r="F250" s="153">
        <f t="shared" si="63"/>
        <v>6.220815925288769E-4</v>
      </c>
      <c r="G250" s="153">
        <f t="shared" si="64"/>
        <v>0.8564911526173512</v>
      </c>
      <c r="H250" s="11"/>
      <c r="I250" s="105"/>
      <c r="J250" s="105"/>
      <c r="K250" s="105"/>
      <c r="L250" s="105"/>
      <c r="N250" s="11"/>
      <c r="O250" s="11"/>
      <c r="Q250" s="11"/>
      <c r="R250" s="11"/>
      <c r="S250" s="11"/>
      <c r="T250" s="11"/>
      <c r="X250" s="11"/>
      <c r="Y250" s="11"/>
      <c r="Z250" s="11"/>
      <c r="AA250" s="11"/>
      <c r="AB250" s="11"/>
      <c r="AF250" s="36"/>
      <c r="AG250" s="36"/>
      <c r="AH250" s="36"/>
      <c r="AI250" s="36"/>
      <c r="AJ250" s="36"/>
      <c r="AK250" s="133"/>
      <c r="AL250" s="36"/>
      <c r="AM250" s="29"/>
      <c r="AN250" s="11"/>
      <c r="AO250" s="11"/>
      <c r="AP250" s="11"/>
      <c r="AQ250" s="11"/>
      <c r="AR250" s="11"/>
      <c r="AV250" s="11"/>
      <c r="AW250" s="11"/>
      <c r="AX250" s="11"/>
      <c r="AY250" s="11"/>
      <c r="AZ250" s="11"/>
      <c r="BD250" s="11"/>
      <c r="BE250" s="11"/>
      <c r="BF250" s="11"/>
      <c r="BG250" s="11"/>
      <c r="BH250" s="11"/>
      <c r="BL250" s="11"/>
      <c r="BM250" s="11"/>
      <c r="BN250" s="11"/>
      <c r="BO250" s="11"/>
      <c r="BP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</row>
    <row r="251" spans="1:82" ht="18.75" customHeight="1">
      <c r="A251" s="148">
        <v>232</v>
      </c>
      <c r="B251" s="148" t="s">
        <v>1610</v>
      </c>
      <c r="C251" s="148" t="s">
        <v>2172</v>
      </c>
      <c r="D251" s="148" t="s">
        <v>1609</v>
      </c>
      <c r="E251" s="166">
        <v>404</v>
      </c>
      <c r="F251" s="153">
        <f t="shared" si="63"/>
        <v>6.2054558859670676E-4</v>
      </c>
      <c r="G251" s="153">
        <f t="shared" si="64"/>
        <v>0.8571116982059479</v>
      </c>
      <c r="H251" s="11"/>
      <c r="I251" s="105"/>
      <c r="J251" s="105"/>
      <c r="K251" s="105"/>
      <c r="L251" s="105"/>
      <c r="N251" s="11"/>
      <c r="O251" s="11"/>
      <c r="Q251" s="11"/>
      <c r="R251" s="11"/>
      <c r="S251" s="11"/>
      <c r="T251" s="11"/>
      <c r="X251" s="11"/>
      <c r="Y251" s="11"/>
      <c r="Z251" s="11"/>
      <c r="AA251" s="11"/>
      <c r="AB251" s="11"/>
      <c r="AF251" s="36"/>
      <c r="AG251" s="36"/>
      <c r="AH251" s="36"/>
      <c r="AI251" s="36"/>
      <c r="AJ251" s="36"/>
      <c r="AK251" s="133"/>
      <c r="AL251" s="36"/>
      <c r="AM251" s="29"/>
      <c r="AN251" s="11"/>
      <c r="AO251" s="11"/>
      <c r="AP251" s="11"/>
      <c r="AQ251" s="11"/>
      <c r="AR251" s="11"/>
      <c r="AV251" s="11"/>
      <c r="AW251" s="11"/>
      <c r="AX251" s="11"/>
      <c r="AY251" s="11"/>
      <c r="AZ251" s="11"/>
      <c r="BD251" s="11"/>
      <c r="BE251" s="11"/>
      <c r="BF251" s="11"/>
      <c r="BG251" s="11"/>
      <c r="BH251" s="11"/>
      <c r="BL251" s="11"/>
      <c r="BM251" s="11"/>
      <c r="BN251" s="11"/>
      <c r="BO251" s="11"/>
      <c r="BP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</row>
    <row r="252" spans="1:82" ht="18.75" customHeight="1">
      <c r="A252" s="148">
        <v>233</v>
      </c>
      <c r="B252" s="148" t="s">
        <v>1621</v>
      </c>
      <c r="C252" s="148" t="s">
        <v>1628</v>
      </c>
      <c r="D252" s="148" t="s">
        <v>1627</v>
      </c>
      <c r="E252" s="166">
        <v>404</v>
      </c>
      <c r="F252" s="153">
        <f t="shared" si="63"/>
        <v>6.2054558859670676E-4</v>
      </c>
      <c r="G252" s="153">
        <f t="shared" si="64"/>
        <v>0.8577322437945446</v>
      </c>
      <c r="H252" s="11"/>
      <c r="I252" s="105"/>
      <c r="J252" s="105"/>
      <c r="K252" s="105"/>
      <c r="L252" s="105"/>
      <c r="N252" s="11"/>
      <c r="O252" s="11"/>
      <c r="Q252" s="11"/>
      <c r="R252" s="11"/>
      <c r="S252" s="11"/>
      <c r="T252" s="11"/>
      <c r="X252" s="11"/>
      <c r="Y252" s="11"/>
      <c r="Z252" s="11"/>
      <c r="AA252" s="11"/>
      <c r="AB252" s="11"/>
      <c r="AF252" s="36"/>
      <c r="AG252" s="36"/>
      <c r="AH252" s="36"/>
      <c r="AI252" s="36"/>
      <c r="AJ252" s="36"/>
      <c r="AK252" s="133"/>
      <c r="AL252" s="36"/>
      <c r="AM252" s="29"/>
      <c r="AN252" s="11"/>
      <c r="AO252" s="11"/>
      <c r="AP252" s="11"/>
      <c r="AQ252" s="11"/>
      <c r="AR252" s="11"/>
      <c r="AV252" s="11"/>
      <c r="AW252" s="11"/>
      <c r="AX252" s="11"/>
      <c r="AY252" s="11"/>
      <c r="AZ252" s="11"/>
      <c r="BD252" s="11"/>
      <c r="BE252" s="11"/>
      <c r="BF252" s="11"/>
      <c r="BG252" s="11"/>
      <c r="BH252" s="11"/>
      <c r="BL252" s="11"/>
      <c r="BM252" s="11"/>
      <c r="BN252" s="11"/>
      <c r="BO252" s="11"/>
      <c r="BP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</row>
    <row r="253" spans="1:82" ht="18.75" customHeight="1">
      <c r="A253" s="148">
        <v>234</v>
      </c>
      <c r="B253" s="148" t="s">
        <v>1468</v>
      </c>
      <c r="C253" s="148" t="s">
        <v>2037</v>
      </c>
      <c r="D253" s="148" t="s">
        <v>2080</v>
      </c>
      <c r="E253" s="166">
        <v>402</v>
      </c>
      <c r="F253" s="153">
        <f t="shared" si="63"/>
        <v>6.1747358073236671E-4</v>
      </c>
      <c r="G253" s="153">
        <f t="shared" si="64"/>
        <v>0.85834971737527699</v>
      </c>
      <c r="H253" s="11"/>
      <c r="I253" s="105"/>
      <c r="J253" s="105"/>
      <c r="K253" s="105"/>
      <c r="L253" s="105"/>
      <c r="N253" s="11"/>
      <c r="O253" s="11"/>
      <c r="Q253" s="11"/>
      <c r="R253" s="11"/>
      <c r="S253" s="11"/>
      <c r="T253" s="11"/>
      <c r="X253" s="11"/>
      <c r="Y253" s="11"/>
      <c r="Z253" s="11"/>
      <c r="AA253" s="11"/>
      <c r="AB253" s="11"/>
      <c r="AF253" s="36"/>
      <c r="AG253" s="36"/>
      <c r="AH253" s="36"/>
      <c r="AI253" s="36"/>
      <c r="AJ253" s="36"/>
      <c r="AK253" s="133"/>
      <c r="AL253" s="36"/>
      <c r="AM253" s="29"/>
      <c r="AN253" s="11"/>
      <c r="AO253" s="11"/>
      <c r="AP253" s="11"/>
      <c r="AQ253" s="11"/>
      <c r="AR253" s="11"/>
      <c r="AV253" s="11"/>
      <c r="AW253" s="11"/>
      <c r="AX253" s="11"/>
      <c r="AY253" s="11"/>
      <c r="AZ253" s="11"/>
      <c r="BD253" s="11"/>
      <c r="BE253" s="11"/>
      <c r="BF253" s="11"/>
      <c r="BG253" s="11"/>
      <c r="BH253" s="11"/>
      <c r="BL253" s="11"/>
      <c r="BM253" s="11"/>
      <c r="BN253" s="11"/>
      <c r="BO253" s="11"/>
      <c r="BP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</row>
    <row r="254" spans="1:82" ht="18.75" customHeight="1">
      <c r="A254" s="148">
        <v>235</v>
      </c>
      <c r="B254" s="148" t="s">
        <v>1733</v>
      </c>
      <c r="C254" s="148" t="s">
        <v>2286</v>
      </c>
      <c r="D254" s="148" t="s">
        <v>2087</v>
      </c>
      <c r="E254" s="166">
        <v>400</v>
      </c>
      <c r="F254" s="153">
        <f t="shared" si="63"/>
        <v>6.1440157286802655E-4</v>
      </c>
      <c r="G254" s="153">
        <f t="shared" si="64"/>
        <v>0.85896411894814506</v>
      </c>
      <c r="H254" s="11"/>
      <c r="I254" s="105"/>
      <c r="J254" s="105"/>
      <c r="K254" s="105"/>
      <c r="L254" s="105"/>
      <c r="N254" s="11"/>
      <c r="O254" s="11"/>
      <c r="Q254" s="11"/>
      <c r="R254" s="11"/>
      <c r="S254" s="11"/>
      <c r="T254" s="11"/>
      <c r="X254" s="11"/>
      <c r="Y254" s="11"/>
      <c r="Z254" s="11"/>
      <c r="AA254" s="11"/>
      <c r="AB254" s="11"/>
      <c r="AF254" s="36"/>
      <c r="AG254" s="36"/>
      <c r="AH254" s="36"/>
      <c r="AI254" s="36"/>
      <c r="AJ254" s="36"/>
      <c r="AK254" s="133"/>
      <c r="AL254" s="36"/>
      <c r="AM254" s="29"/>
      <c r="AN254" s="11"/>
      <c r="AO254" s="11"/>
      <c r="AP254" s="11"/>
      <c r="AQ254" s="11"/>
      <c r="AR254" s="11"/>
      <c r="AV254" s="11"/>
      <c r="AW254" s="11"/>
      <c r="AX254" s="11"/>
      <c r="AY254" s="11"/>
      <c r="AZ254" s="11"/>
      <c r="BD254" s="11"/>
      <c r="BE254" s="11"/>
      <c r="BF254" s="11"/>
      <c r="BG254" s="11"/>
      <c r="BH254" s="11"/>
      <c r="BL254" s="11"/>
      <c r="BM254" s="11"/>
      <c r="BN254" s="11"/>
      <c r="BO254" s="11"/>
      <c r="BP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</row>
    <row r="255" spans="1:82" ht="18.75" customHeight="1">
      <c r="A255" s="148">
        <v>236</v>
      </c>
      <c r="B255" s="148" t="s">
        <v>1884</v>
      </c>
      <c r="C255" s="148" t="s">
        <v>1886</v>
      </c>
      <c r="D255" s="148" t="s">
        <v>2111</v>
      </c>
      <c r="E255" s="166">
        <v>399</v>
      </c>
      <c r="F255" s="153">
        <f t="shared" si="63"/>
        <v>6.1286556893585652E-4</v>
      </c>
      <c r="G255" s="153">
        <f t="shared" si="64"/>
        <v>0.85957698451708087</v>
      </c>
      <c r="H255" s="11"/>
      <c r="I255" s="105"/>
      <c r="J255" s="105"/>
      <c r="K255" s="105"/>
      <c r="L255" s="105"/>
      <c r="N255" s="11"/>
      <c r="O255" s="11"/>
      <c r="Q255" s="11"/>
      <c r="R255" s="11"/>
      <c r="S255" s="11"/>
      <c r="T255" s="11"/>
      <c r="X255" s="11"/>
      <c r="Y255" s="11"/>
      <c r="Z255" s="11"/>
      <c r="AA255" s="11"/>
      <c r="AB255" s="11"/>
      <c r="AF255" s="36"/>
      <c r="AG255" s="36"/>
      <c r="AH255" s="36"/>
      <c r="AI255" s="36"/>
      <c r="AJ255" s="36"/>
      <c r="AK255" s="133"/>
      <c r="AL255" s="36"/>
      <c r="AM255" s="29"/>
      <c r="AN255" s="11"/>
      <c r="AO255" s="11"/>
      <c r="AP255" s="11"/>
      <c r="AQ255" s="11"/>
      <c r="AR255" s="11"/>
      <c r="AV255" s="11"/>
      <c r="AW255" s="11"/>
      <c r="AX255" s="11"/>
      <c r="AY255" s="11"/>
      <c r="AZ255" s="11"/>
      <c r="BD255" s="11"/>
      <c r="BE255" s="11"/>
      <c r="BF255" s="11"/>
      <c r="BG255" s="11"/>
      <c r="BH255" s="11"/>
      <c r="BL255" s="11"/>
      <c r="BM255" s="11"/>
      <c r="BN255" s="11"/>
      <c r="BO255" s="11"/>
      <c r="BP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</row>
    <row r="256" spans="1:82" ht="18.75" customHeight="1">
      <c r="A256" s="148">
        <v>237</v>
      </c>
      <c r="B256" s="148" t="s">
        <v>1733</v>
      </c>
      <c r="C256" s="148" t="s">
        <v>1739</v>
      </c>
      <c r="D256" s="148" t="s">
        <v>2251</v>
      </c>
      <c r="E256" s="166">
        <v>393</v>
      </c>
      <c r="F256" s="153">
        <f t="shared" si="63"/>
        <v>6.0364954534283604E-4</v>
      </c>
      <c r="G256" s="153">
        <f t="shared" si="64"/>
        <v>0.86018063406242373</v>
      </c>
      <c r="H256" s="11"/>
      <c r="I256" s="105"/>
      <c r="J256" s="105"/>
      <c r="K256" s="105"/>
      <c r="L256" s="105"/>
      <c r="N256" s="11"/>
      <c r="O256" s="11"/>
      <c r="Q256" s="11"/>
      <c r="R256" s="11"/>
      <c r="S256" s="11"/>
      <c r="T256" s="11"/>
      <c r="X256" s="11"/>
      <c r="Y256" s="11"/>
      <c r="Z256" s="11"/>
      <c r="AA256" s="11"/>
      <c r="AB256" s="11"/>
      <c r="AF256" s="36"/>
      <c r="AG256" s="36"/>
      <c r="AH256" s="36"/>
      <c r="AI256" s="36"/>
      <c r="AJ256" s="36"/>
      <c r="AK256" s="133"/>
      <c r="AL256" s="36"/>
      <c r="AM256" s="29"/>
      <c r="AN256" s="11"/>
      <c r="AO256" s="11"/>
      <c r="AP256" s="11"/>
      <c r="AQ256" s="11"/>
      <c r="AR256" s="11"/>
      <c r="AV256" s="11"/>
      <c r="AW256" s="11"/>
      <c r="AX256" s="11"/>
      <c r="AY256" s="11"/>
      <c r="AZ256" s="11"/>
      <c r="BD256" s="11"/>
      <c r="BE256" s="11"/>
      <c r="BF256" s="11"/>
      <c r="BG256" s="11"/>
      <c r="BH256" s="11"/>
      <c r="BL256" s="11"/>
      <c r="BM256" s="11"/>
      <c r="BN256" s="11"/>
      <c r="BO256" s="11"/>
      <c r="BP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</row>
    <row r="257" spans="1:82" ht="18.75" customHeight="1">
      <c r="A257" s="148">
        <v>238</v>
      </c>
      <c r="B257" s="148" t="s">
        <v>1733</v>
      </c>
      <c r="C257" s="148" t="s">
        <v>1748</v>
      </c>
      <c r="D257" s="148" t="s">
        <v>2187</v>
      </c>
      <c r="E257" s="166">
        <v>390</v>
      </c>
      <c r="F257" s="153">
        <f t="shared" si="63"/>
        <v>5.9904153354632585E-4</v>
      </c>
      <c r="G257" s="153">
        <f t="shared" si="64"/>
        <v>0.86077967559597002</v>
      </c>
      <c r="H257" s="11"/>
      <c r="I257" s="105"/>
      <c r="J257" s="105"/>
      <c r="K257" s="105"/>
      <c r="L257" s="105"/>
      <c r="N257" s="11"/>
      <c r="O257" s="11"/>
      <c r="Q257" s="11"/>
      <c r="R257" s="11"/>
      <c r="S257" s="11"/>
      <c r="T257" s="11"/>
      <c r="X257" s="11"/>
      <c r="Y257" s="11"/>
      <c r="Z257" s="11"/>
      <c r="AA257" s="11"/>
      <c r="AB257" s="11"/>
      <c r="AF257" s="36"/>
      <c r="AG257" s="36"/>
      <c r="AH257" s="36"/>
      <c r="AI257" s="36"/>
      <c r="AJ257" s="36"/>
      <c r="AK257" s="133"/>
      <c r="AL257" s="36"/>
      <c r="AM257" s="29"/>
      <c r="AN257" s="11"/>
      <c r="AO257" s="11"/>
      <c r="AP257" s="11"/>
      <c r="AQ257" s="11"/>
      <c r="AR257" s="11"/>
      <c r="AV257" s="11"/>
      <c r="AW257" s="11"/>
      <c r="AX257" s="11"/>
      <c r="AY257" s="11"/>
      <c r="AZ257" s="11"/>
      <c r="BD257" s="11"/>
      <c r="BE257" s="11"/>
      <c r="BF257" s="11"/>
      <c r="BG257" s="11"/>
      <c r="BH257" s="11"/>
      <c r="BL257" s="11"/>
      <c r="BM257" s="11"/>
      <c r="BN257" s="11"/>
      <c r="BO257" s="11"/>
      <c r="BP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</row>
    <row r="258" spans="1:82" ht="18.75" customHeight="1">
      <c r="A258" s="148">
        <v>239</v>
      </c>
      <c r="B258" s="148" t="s">
        <v>1558</v>
      </c>
      <c r="C258" s="148" t="s">
        <v>2290</v>
      </c>
      <c r="D258" s="148" t="s">
        <v>1578</v>
      </c>
      <c r="E258" s="166">
        <v>387</v>
      </c>
      <c r="F258" s="153">
        <f t="shared" si="63"/>
        <v>5.9443352174981567E-4</v>
      </c>
      <c r="G258" s="153">
        <f t="shared" si="64"/>
        <v>0.86137410911771983</v>
      </c>
      <c r="H258" s="11"/>
      <c r="I258" s="105"/>
      <c r="J258" s="105"/>
      <c r="K258" s="105"/>
      <c r="L258" s="105"/>
      <c r="N258" s="11"/>
      <c r="O258" s="11"/>
      <c r="Q258" s="11"/>
      <c r="R258" s="11"/>
      <c r="S258" s="11"/>
      <c r="T258" s="11"/>
      <c r="X258" s="11"/>
      <c r="Y258" s="11"/>
      <c r="Z258" s="11"/>
      <c r="AA258" s="11"/>
      <c r="AB258" s="11"/>
      <c r="AF258" s="36"/>
      <c r="AG258" s="36"/>
      <c r="AH258" s="36"/>
      <c r="AI258" s="36"/>
      <c r="AJ258" s="36"/>
      <c r="AK258" s="133"/>
      <c r="AL258" s="36"/>
      <c r="AM258" s="29"/>
      <c r="AN258" s="11"/>
      <c r="AO258" s="11"/>
      <c r="AP258" s="11"/>
      <c r="AQ258" s="11"/>
      <c r="AR258" s="11"/>
      <c r="AV258" s="11"/>
      <c r="AW258" s="11"/>
      <c r="AX258" s="11"/>
      <c r="AY258" s="11"/>
      <c r="AZ258" s="11"/>
      <c r="BD258" s="11"/>
      <c r="BE258" s="11"/>
      <c r="BF258" s="11"/>
      <c r="BG258" s="11"/>
      <c r="BH258" s="11"/>
      <c r="BL258" s="11"/>
      <c r="BM258" s="11"/>
      <c r="BN258" s="11"/>
      <c r="BO258" s="11"/>
      <c r="BP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</row>
    <row r="259" spans="1:82" ht="18.75" customHeight="1">
      <c r="A259" s="148">
        <v>240</v>
      </c>
      <c r="B259" s="148" t="s">
        <v>1558</v>
      </c>
      <c r="C259" s="148" t="s">
        <v>1575</v>
      </c>
      <c r="D259" s="148" t="s">
        <v>1583</v>
      </c>
      <c r="E259" s="166">
        <v>383</v>
      </c>
      <c r="F259" s="153">
        <f t="shared" si="63"/>
        <v>5.8828950602113545E-4</v>
      </c>
      <c r="G259" s="153">
        <f t="shared" si="64"/>
        <v>0.86196239862374102</v>
      </c>
      <c r="H259" s="11"/>
      <c r="I259" s="105"/>
      <c r="J259" s="105"/>
      <c r="K259" s="105"/>
      <c r="L259" s="105"/>
      <c r="N259" s="11"/>
      <c r="O259" s="11"/>
      <c r="Q259" s="11"/>
      <c r="R259" s="11"/>
      <c r="S259" s="11"/>
      <c r="T259" s="11"/>
      <c r="X259" s="11"/>
      <c r="Y259" s="11"/>
      <c r="Z259" s="11"/>
      <c r="AA259" s="11"/>
      <c r="AB259" s="11"/>
      <c r="AF259" s="36"/>
      <c r="AG259" s="36"/>
      <c r="AH259" s="36"/>
      <c r="AI259" s="36"/>
      <c r="AJ259" s="36"/>
      <c r="AK259" s="133"/>
      <c r="AL259" s="36"/>
      <c r="AM259" s="29"/>
      <c r="AN259" s="11"/>
      <c r="AO259" s="11"/>
      <c r="AP259" s="11"/>
      <c r="AQ259" s="11"/>
      <c r="AR259" s="11"/>
      <c r="AV259" s="11"/>
      <c r="AW259" s="11"/>
      <c r="AX259" s="11"/>
      <c r="AY259" s="11"/>
      <c r="AZ259" s="11"/>
      <c r="BD259" s="11"/>
      <c r="BE259" s="11"/>
      <c r="BF259" s="11"/>
      <c r="BG259" s="11"/>
      <c r="BH259" s="11"/>
      <c r="BL259" s="11"/>
      <c r="BM259" s="11"/>
      <c r="BN259" s="11"/>
      <c r="BO259" s="11"/>
      <c r="BP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</row>
    <row r="260" spans="1:82" ht="18.75" customHeight="1">
      <c r="A260" s="148">
        <v>241</v>
      </c>
      <c r="B260" s="148" t="s">
        <v>1733</v>
      </c>
      <c r="C260" s="148" t="s">
        <v>2287</v>
      </c>
      <c r="D260" s="148" t="s">
        <v>1760</v>
      </c>
      <c r="E260" s="166">
        <v>382</v>
      </c>
      <c r="F260" s="153">
        <f t="shared" si="63"/>
        <v>5.8675350208896532E-4</v>
      </c>
      <c r="G260" s="153">
        <f t="shared" si="64"/>
        <v>0.86254915212582994</v>
      </c>
      <c r="H260" s="11"/>
      <c r="I260" s="105"/>
      <c r="J260" s="105"/>
      <c r="K260" s="105"/>
      <c r="L260" s="105"/>
      <c r="N260" s="11"/>
      <c r="O260" s="11"/>
      <c r="Q260" s="11"/>
      <c r="R260" s="11"/>
      <c r="S260" s="11"/>
      <c r="T260" s="11"/>
      <c r="X260" s="11"/>
      <c r="Y260" s="11"/>
      <c r="Z260" s="11"/>
      <c r="AA260" s="11"/>
      <c r="AB260" s="11"/>
      <c r="AF260" s="36"/>
      <c r="AG260" s="36"/>
      <c r="AH260" s="36"/>
      <c r="AI260" s="36"/>
      <c r="AJ260" s="36"/>
      <c r="AK260" s="133"/>
      <c r="AL260" s="36"/>
      <c r="AM260" s="29"/>
      <c r="AN260" s="11"/>
      <c r="AO260" s="11"/>
      <c r="AP260" s="11"/>
      <c r="AQ260" s="11"/>
      <c r="AR260" s="11"/>
      <c r="AV260" s="11"/>
      <c r="AW260" s="11"/>
      <c r="AX260" s="11"/>
      <c r="AY260" s="11"/>
      <c r="AZ260" s="11"/>
      <c r="BD260" s="11"/>
      <c r="BE260" s="11"/>
      <c r="BF260" s="11"/>
      <c r="BG260" s="11"/>
      <c r="BH260" s="11"/>
      <c r="BL260" s="11"/>
      <c r="BM260" s="11"/>
      <c r="BN260" s="11"/>
      <c r="BO260" s="11"/>
      <c r="BP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</row>
    <row r="261" spans="1:82" ht="18.75" customHeight="1">
      <c r="A261" s="148">
        <v>242</v>
      </c>
      <c r="B261" s="148" t="s">
        <v>1733</v>
      </c>
      <c r="C261" s="148" t="s">
        <v>1997</v>
      </c>
      <c r="D261" s="148" t="s">
        <v>2139</v>
      </c>
      <c r="E261" s="166">
        <v>381</v>
      </c>
      <c r="F261" s="153">
        <f t="shared" si="63"/>
        <v>5.8521749815679529E-4</v>
      </c>
      <c r="G261" s="153">
        <f t="shared" si="64"/>
        <v>0.86313436962398671</v>
      </c>
      <c r="H261" s="11"/>
      <c r="I261" s="105"/>
      <c r="J261" s="105"/>
      <c r="K261" s="105"/>
      <c r="L261" s="105"/>
      <c r="N261" s="11"/>
      <c r="O261" s="11"/>
      <c r="Q261" s="11"/>
      <c r="R261" s="11"/>
      <c r="S261" s="11"/>
      <c r="T261" s="11"/>
      <c r="X261" s="11"/>
      <c r="Y261" s="11"/>
      <c r="Z261" s="11"/>
      <c r="AA261" s="11"/>
      <c r="AB261" s="11"/>
      <c r="AF261" s="11"/>
      <c r="AG261" s="11"/>
      <c r="AH261" s="11"/>
      <c r="AI261" s="11"/>
      <c r="AJ261" s="11"/>
      <c r="AL261" s="36"/>
      <c r="AM261" s="29"/>
      <c r="AN261" s="11"/>
      <c r="AO261" s="11"/>
      <c r="AP261" s="11"/>
      <c r="AQ261" s="11"/>
      <c r="AR261" s="11"/>
      <c r="AV261" s="11"/>
      <c r="AW261" s="11"/>
      <c r="AX261" s="11"/>
      <c r="AY261" s="11"/>
      <c r="AZ261" s="11"/>
      <c r="BD261" s="11"/>
      <c r="BE261" s="11"/>
      <c r="BF261" s="11"/>
      <c r="BG261" s="11"/>
      <c r="BH261" s="11"/>
      <c r="BL261" s="11"/>
      <c r="BM261" s="11"/>
      <c r="BN261" s="11"/>
      <c r="BO261" s="11"/>
      <c r="BP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</row>
    <row r="262" spans="1:82" ht="18.75" customHeight="1">
      <c r="A262" s="148">
        <v>243</v>
      </c>
      <c r="B262" s="148" t="s">
        <v>2086</v>
      </c>
      <c r="C262" s="148" t="s">
        <v>2089</v>
      </c>
      <c r="D262" s="148" t="s">
        <v>1867</v>
      </c>
      <c r="E262" s="166">
        <v>379</v>
      </c>
      <c r="F262" s="153">
        <f t="shared" si="63"/>
        <v>5.8214549029245513E-4</v>
      </c>
      <c r="G262" s="153">
        <f t="shared" si="64"/>
        <v>0.86371651511427916</v>
      </c>
      <c r="H262" s="11"/>
      <c r="I262" s="105"/>
      <c r="J262" s="105"/>
      <c r="K262" s="105"/>
      <c r="L262" s="105"/>
      <c r="N262" s="11"/>
      <c r="O262" s="11"/>
      <c r="Q262" s="11"/>
      <c r="R262" s="11"/>
      <c r="S262" s="11"/>
      <c r="T262" s="11"/>
      <c r="X262" s="11"/>
      <c r="Y262" s="11"/>
      <c r="Z262" s="11"/>
      <c r="AA262" s="11"/>
      <c r="AB262" s="11"/>
      <c r="AF262" s="11"/>
      <c r="AG262" s="11"/>
      <c r="AH262" s="11"/>
      <c r="AI262" s="11"/>
      <c r="AJ262" s="11"/>
      <c r="AL262" s="36"/>
      <c r="AM262" s="29"/>
      <c r="AN262" s="11"/>
      <c r="AO262" s="11"/>
      <c r="AP262" s="11"/>
      <c r="AQ262" s="11"/>
      <c r="AR262" s="11"/>
      <c r="AV262" s="11"/>
      <c r="AW262" s="11"/>
      <c r="AX262" s="11"/>
      <c r="AY262" s="11"/>
      <c r="AZ262" s="11"/>
      <c r="BD262" s="11"/>
      <c r="BE262" s="11"/>
      <c r="BF262" s="11"/>
      <c r="BG262" s="11"/>
      <c r="BH262" s="11"/>
      <c r="BL262" s="11"/>
      <c r="BM262" s="11"/>
      <c r="BN262" s="11"/>
      <c r="BO262" s="11"/>
      <c r="BP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</row>
    <row r="263" spans="1:82" ht="18.75" customHeight="1">
      <c r="A263" s="148">
        <v>244</v>
      </c>
      <c r="B263" s="148" t="s">
        <v>1672</v>
      </c>
      <c r="C263" s="148" t="s">
        <v>1675</v>
      </c>
      <c r="D263" s="148" t="s">
        <v>1692</v>
      </c>
      <c r="E263" s="166">
        <v>377</v>
      </c>
      <c r="F263" s="153">
        <f t="shared" si="63"/>
        <v>5.7907348242811497E-4</v>
      </c>
      <c r="G263" s="153">
        <f t="shared" si="64"/>
        <v>0.8642955885967073</v>
      </c>
      <c r="H263" s="11"/>
      <c r="I263" s="105"/>
      <c r="J263" s="105"/>
      <c r="K263" s="105"/>
      <c r="L263" s="105"/>
      <c r="N263" s="11"/>
      <c r="O263" s="11"/>
      <c r="Q263" s="11"/>
      <c r="R263" s="11"/>
      <c r="S263" s="11"/>
      <c r="T263" s="11"/>
      <c r="X263" s="11"/>
      <c r="Y263" s="11"/>
      <c r="Z263" s="11"/>
      <c r="AA263" s="11"/>
      <c r="AB263" s="11"/>
      <c r="AF263" s="11"/>
      <c r="AG263" s="11"/>
      <c r="AH263" s="11"/>
      <c r="AI263" s="11"/>
      <c r="AJ263" s="11"/>
      <c r="AL263" s="36"/>
      <c r="AM263" s="29"/>
      <c r="AN263" s="11"/>
      <c r="AO263" s="11"/>
      <c r="AP263" s="11"/>
      <c r="AQ263" s="11"/>
      <c r="AR263" s="11"/>
      <c r="AV263" s="11"/>
      <c r="AW263" s="11"/>
      <c r="AX263" s="11"/>
      <c r="AY263" s="11"/>
      <c r="AZ263" s="11"/>
      <c r="BD263" s="11"/>
      <c r="BE263" s="11"/>
      <c r="BF263" s="11"/>
      <c r="BG263" s="11"/>
      <c r="BH263" s="11"/>
      <c r="BL263" s="11"/>
      <c r="BM263" s="11"/>
      <c r="BN263" s="11"/>
      <c r="BO263" s="11"/>
      <c r="BP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</row>
    <row r="264" spans="1:82" ht="18.75" customHeight="1">
      <c r="A264" s="148">
        <v>245</v>
      </c>
      <c r="B264" s="148" t="s">
        <v>1733</v>
      </c>
      <c r="C264" s="148" t="s">
        <v>2175</v>
      </c>
      <c r="D264" s="148" t="s">
        <v>2302</v>
      </c>
      <c r="E264" s="166">
        <v>375</v>
      </c>
      <c r="F264" s="153">
        <f t="shared" si="63"/>
        <v>5.7600147456377492E-4</v>
      </c>
      <c r="G264" s="153">
        <f t="shared" si="64"/>
        <v>0.86487159007127112</v>
      </c>
      <c r="H264" s="11"/>
      <c r="I264" s="105"/>
      <c r="J264" s="105"/>
      <c r="K264" s="105"/>
      <c r="L264" s="105"/>
      <c r="N264" s="11"/>
      <c r="O264" s="11"/>
      <c r="Q264" s="11"/>
      <c r="R264" s="11"/>
      <c r="S264" s="11"/>
      <c r="T264" s="11"/>
      <c r="X264" s="11"/>
      <c r="Y264" s="11"/>
      <c r="Z264" s="11"/>
      <c r="AA264" s="11"/>
      <c r="AB264" s="11"/>
      <c r="AF264" s="11"/>
      <c r="AG264" s="11"/>
      <c r="AH264" s="11"/>
      <c r="AI264" s="11"/>
      <c r="AJ264" s="11"/>
      <c r="AL264" s="36"/>
      <c r="AM264" s="29"/>
      <c r="AN264" s="11"/>
      <c r="AO264" s="11"/>
      <c r="AP264" s="11"/>
      <c r="AQ264" s="11"/>
      <c r="AR264" s="11"/>
      <c r="AV264" s="11"/>
      <c r="AW264" s="11"/>
      <c r="AX264" s="11"/>
      <c r="AY264" s="11"/>
      <c r="AZ264" s="11"/>
      <c r="BD264" s="11"/>
      <c r="BE264" s="11"/>
      <c r="BF264" s="11"/>
      <c r="BG264" s="11"/>
      <c r="BH264" s="11"/>
      <c r="BL264" s="11"/>
      <c r="BM264" s="11"/>
      <c r="BN264" s="11"/>
      <c r="BO264" s="11"/>
      <c r="BP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</row>
    <row r="265" spans="1:82" ht="18.75" customHeight="1">
      <c r="A265" s="148">
        <v>246</v>
      </c>
      <c r="B265" s="148" t="s">
        <v>1884</v>
      </c>
      <c r="C265" s="148" t="s">
        <v>2117</v>
      </c>
      <c r="D265" s="148" t="s">
        <v>2197</v>
      </c>
      <c r="E265" s="166">
        <v>373</v>
      </c>
      <c r="F265" s="153">
        <f t="shared" si="63"/>
        <v>5.7292946669943476E-4</v>
      </c>
      <c r="G265" s="153">
        <f t="shared" si="64"/>
        <v>0.86544451953797052</v>
      </c>
      <c r="H265" s="11"/>
      <c r="I265" s="105"/>
      <c r="J265" s="105"/>
      <c r="K265" s="105"/>
      <c r="L265" s="105"/>
      <c r="N265" s="11"/>
      <c r="O265" s="11"/>
      <c r="Q265" s="11"/>
      <c r="R265" s="11"/>
      <c r="S265" s="11"/>
      <c r="T265" s="11"/>
      <c r="X265" s="11"/>
      <c r="Y265" s="11"/>
      <c r="Z265" s="11"/>
      <c r="AA265" s="11"/>
      <c r="AB265" s="11"/>
      <c r="AF265" s="11"/>
      <c r="AG265" s="11"/>
      <c r="AH265" s="11"/>
      <c r="AI265" s="11"/>
      <c r="AJ265" s="11"/>
      <c r="AL265" s="36"/>
      <c r="AM265" s="29"/>
      <c r="AN265" s="11"/>
      <c r="AO265" s="11"/>
      <c r="AP265" s="11"/>
      <c r="AQ265" s="11"/>
      <c r="AR265" s="11"/>
      <c r="AV265" s="11"/>
      <c r="AW265" s="11"/>
      <c r="AX265" s="11"/>
      <c r="AY265" s="11"/>
      <c r="AZ265" s="11"/>
      <c r="BD265" s="11"/>
      <c r="BE265" s="11"/>
      <c r="BF265" s="11"/>
      <c r="BG265" s="11"/>
      <c r="BH265" s="11"/>
      <c r="BL265" s="11"/>
      <c r="BM265" s="11"/>
      <c r="BN265" s="11"/>
      <c r="BO265" s="11"/>
      <c r="BP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</row>
    <row r="266" spans="1:82" ht="18.75" customHeight="1">
      <c r="A266" s="148">
        <v>247</v>
      </c>
      <c r="B266" s="148" t="s">
        <v>2086</v>
      </c>
      <c r="C266" s="148" t="s">
        <v>1993</v>
      </c>
      <c r="D266" s="148" t="s">
        <v>1877</v>
      </c>
      <c r="E266" s="166">
        <v>372</v>
      </c>
      <c r="F266" s="153">
        <f t="shared" si="63"/>
        <v>5.7139346276726473E-4</v>
      </c>
      <c r="G266" s="153">
        <f t="shared" si="64"/>
        <v>0.86601591300073777</v>
      </c>
      <c r="H266" s="11"/>
      <c r="I266" s="105"/>
      <c r="J266" s="105"/>
      <c r="K266" s="105"/>
      <c r="L266" s="105"/>
      <c r="N266" s="11"/>
      <c r="O266" s="11"/>
      <c r="Q266" s="11"/>
      <c r="R266" s="11"/>
      <c r="S266" s="11"/>
      <c r="T266" s="11"/>
      <c r="X266" s="11"/>
      <c r="Y266" s="11"/>
      <c r="Z266" s="11"/>
      <c r="AA266" s="11"/>
      <c r="AB266" s="11"/>
      <c r="AF266" s="11"/>
      <c r="AG266" s="11"/>
      <c r="AH266" s="11"/>
      <c r="AI266" s="11"/>
      <c r="AJ266" s="11"/>
      <c r="AL266" s="36"/>
      <c r="AM266" s="29"/>
      <c r="AN266" s="11"/>
      <c r="AO266" s="11"/>
      <c r="AP266" s="11"/>
      <c r="AQ266" s="11"/>
      <c r="AR266" s="11"/>
      <c r="AV266" s="11"/>
      <c r="AW266" s="11"/>
      <c r="AX266" s="11"/>
      <c r="AY266" s="11"/>
      <c r="AZ266" s="11"/>
      <c r="BD266" s="11"/>
      <c r="BE266" s="11"/>
      <c r="BF266" s="11"/>
      <c r="BG266" s="11"/>
      <c r="BH266" s="11"/>
      <c r="BL266" s="11"/>
      <c r="BM266" s="11"/>
      <c r="BN266" s="11"/>
      <c r="BO266" s="11"/>
      <c r="BP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</row>
    <row r="267" spans="1:82" ht="18.75" customHeight="1">
      <c r="A267" s="148">
        <v>248</v>
      </c>
      <c r="B267" s="148" t="s">
        <v>1468</v>
      </c>
      <c r="C267" s="148" t="s">
        <v>2213</v>
      </c>
      <c r="D267" s="148" t="s">
        <v>1520</v>
      </c>
      <c r="E267" s="166">
        <v>371</v>
      </c>
      <c r="F267" s="153">
        <f t="shared" si="63"/>
        <v>5.698574588350946E-4</v>
      </c>
      <c r="G267" s="153">
        <f t="shared" si="64"/>
        <v>0.86658577045957286</v>
      </c>
      <c r="H267" s="11"/>
      <c r="I267" s="105"/>
      <c r="J267" s="105"/>
      <c r="K267" s="105"/>
      <c r="L267" s="105"/>
      <c r="N267" s="11"/>
      <c r="O267" s="11"/>
      <c r="Q267" s="11"/>
      <c r="R267" s="11"/>
      <c r="S267" s="11"/>
      <c r="T267" s="11"/>
      <c r="X267" s="11"/>
      <c r="Y267" s="11"/>
      <c r="Z267" s="11"/>
      <c r="AA267" s="11"/>
      <c r="AB267" s="11"/>
      <c r="AF267" s="11"/>
      <c r="AG267" s="11"/>
      <c r="AH267" s="11"/>
      <c r="AI267" s="11"/>
      <c r="AJ267" s="11"/>
      <c r="AL267" s="36"/>
      <c r="AM267" s="29"/>
      <c r="AN267" s="11"/>
      <c r="AO267" s="11"/>
      <c r="AP267" s="11"/>
      <c r="AQ267" s="11"/>
      <c r="AR267" s="11"/>
      <c r="AV267" s="11"/>
      <c r="AW267" s="11"/>
      <c r="AX267" s="11"/>
      <c r="AY267" s="11"/>
      <c r="AZ267" s="11"/>
      <c r="BD267" s="11"/>
      <c r="BE267" s="11"/>
      <c r="BF267" s="11"/>
      <c r="BG267" s="11"/>
      <c r="BH267" s="11"/>
      <c r="BL267" s="11"/>
      <c r="BM267" s="11"/>
      <c r="BN267" s="11"/>
      <c r="BO267" s="11"/>
      <c r="BP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</row>
    <row r="268" spans="1:82" ht="18.75" customHeight="1">
      <c r="A268" s="148">
        <v>249</v>
      </c>
      <c r="B268" s="148" t="s">
        <v>1733</v>
      </c>
      <c r="C268" s="148" t="s">
        <v>1748</v>
      </c>
      <c r="D268" s="148" t="s">
        <v>2129</v>
      </c>
      <c r="E268" s="166">
        <v>369</v>
      </c>
      <c r="F268" s="153">
        <f t="shared" si="63"/>
        <v>5.6678545097075443E-4</v>
      </c>
      <c r="G268" s="153">
        <f t="shared" si="64"/>
        <v>0.86715255591054363</v>
      </c>
      <c r="H268" s="11"/>
      <c r="I268" s="105"/>
      <c r="J268" s="105"/>
      <c r="K268" s="105"/>
      <c r="L268" s="105"/>
      <c r="N268" s="11"/>
      <c r="O268" s="11"/>
      <c r="Q268" s="11"/>
      <c r="R268" s="11"/>
      <c r="S268" s="11"/>
      <c r="T268" s="11"/>
      <c r="X268" s="11"/>
      <c r="Y268" s="11"/>
      <c r="Z268" s="11"/>
      <c r="AA268" s="11"/>
      <c r="AB268" s="11"/>
      <c r="AF268" s="11"/>
      <c r="AG268" s="11"/>
      <c r="AH268" s="11"/>
      <c r="AI268" s="11"/>
      <c r="AJ268" s="11"/>
      <c r="AL268" s="36"/>
      <c r="AM268" s="29"/>
      <c r="AN268" s="11"/>
      <c r="AO268" s="11"/>
      <c r="AP268" s="11"/>
      <c r="AQ268" s="11"/>
      <c r="AR268" s="11"/>
      <c r="AV268" s="11"/>
      <c r="AW268" s="11"/>
      <c r="AX268" s="11"/>
      <c r="AY268" s="11"/>
      <c r="AZ268" s="11"/>
      <c r="BD268" s="11"/>
      <c r="BE268" s="11"/>
      <c r="BF268" s="11"/>
      <c r="BG268" s="11"/>
      <c r="BH268" s="11"/>
      <c r="BL268" s="11"/>
      <c r="BM268" s="11"/>
      <c r="BN268" s="11"/>
      <c r="BO268" s="11"/>
      <c r="BP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</row>
    <row r="269" spans="1:82" ht="18.75" customHeight="1">
      <c r="A269" s="148">
        <v>250</v>
      </c>
      <c r="B269" s="148" t="s">
        <v>1884</v>
      </c>
      <c r="C269" s="148" t="s">
        <v>2288</v>
      </c>
      <c r="D269" s="148" t="s">
        <v>2005</v>
      </c>
      <c r="E269" s="166">
        <v>366</v>
      </c>
      <c r="F269" s="153">
        <f t="shared" si="63"/>
        <v>5.6217743917424425E-4</v>
      </c>
      <c r="G269" s="153">
        <f t="shared" si="64"/>
        <v>0.86771473334971783</v>
      </c>
      <c r="H269" s="11"/>
      <c r="I269" s="105"/>
      <c r="J269" s="105"/>
      <c r="K269" s="105"/>
      <c r="L269" s="105"/>
      <c r="N269" s="11"/>
      <c r="O269" s="11"/>
      <c r="Q269" s="11"/>
      <c r="R269" s="11"/>
      <c r="S269" s="11"/>
      <c r="T269" s="11"/>
      <c r="X269" s="11"/>
      <c r="Y269" s="11"/>
      <c r="Z269" s="11"/>
      <c r="AA269" s="11"/>
      <c r="AB269" s="11"/>
      <c r="AF269" s="11"/>
      <c r="AG269" s="11"/>
      <c r="AH269" s="11"/>
      <c r="AI269" s="11"/>
      <c r="AJ269" s="11"/>
      <c r="AL269" s="36"/>
      <c r="AM269" s="29"/>
      <c r="AN269" s="11"/>
      <c r="AO269" s="11"/>
      <c r="AP269" s="11"/>
      <c r="AQ269" s="11"/>
      <c r="AR269" s="11"/>
      <c r="AV269" s="11"/>
      <c r="AW269" s="11"/>
      <c r="AX269" s="11"/>
      <c r="AY269" s="11"/>
      <c r="AZ269" s="11"/>
      <c r="BD269" s="11"/>
      <c r="BE269" s="11"/>
      <c r="BF269" s="11"/>
      <c r="BG269" s="11"/>
      <c r="BH269" s="11"/>
      <c r="BL269" s="11"/>
      <c r="BM269" s="11"/>
      <c r="BN269" s="11"/>
      <c r="BO269" s="11"/>
      <c r="BP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</row>
    <row r="270" spans="1:82" ht="18.75" customHeight="1">
      <c r="A270" s="148">
        <v>251</v>
      </c>
      <c r="B270" s="148" t="s">
        <v>1733</v>
      </c>
      <c r="C270" s="148" t="s">
        <v>2171</v>
      </c>
      <c r="D270" s="148" t="s">
        <v>1812</v>
      </c>
      <c r="E270" s="166">
        <v>366</v>
      </c>
      <c r="F270" s="153">
        <f t="shared" si="63"/>
        <v>5.6217743917424425E-4</v>
      </c>
      <c r="G270" s="153">
        <f t="shared" si="64"/>
        <v>0.86827691078889202</v>
      </c>
      <c r="H270" s="11"/>
      <c r="I270" s="105"/>
      <c r="J270" s="105"/>
      <c r="K270" s="105"/>
      <c r="L270" s="105"/>
      <c r="N270" s="11"/>
      <c r="O270" s="11"/>
      <c r="Q270" s="11"/>
      <c r="R270" s="11"/>
      <c r="S270" s="11"/>
      <c r="T270" s="11"/>
      <c r="X270" s="11"/>
      <c r="Y270" s="11"/>
      <c r="Z270" s="11"/>
      <c r="AA270" s="11"/>
      <c r="AB270" s="11"/>
      <c r="AF270" s="11"/>
      <c r="AG270" s="11"/>
      <c r="AH270" s="11"/>
      <c r="AI270" s="11"/>
      <c r="AJ270" s="11"/>
      <c r="AL270" s="36"/>
      <c r="AM270" s="29"/>
      <c r="AN270" s="11"/>
      <c r="AO270" s="11"/>
      <c r="AP270" s="11"/>
      <c r="AQ270" s="11"/>
      <c r="AR270" s="11"/>
      <c r="AV270" s="11"/>
      <c r="AW270" s="11"/>
      <c r="AX270" s="11"/>
      <c r="AY270" s="11"/>
      <c r="AZ270" s="11"/>
      <c r="BD270" s="11"/>
      <c r="BE270" s="11"/>
      <c r="BF270" s="11"/>
      <c r="BG270" s="11"/>
      <c r="BH270" s="11"/>
      <c r="BL270" s="11"/>
      <c r="BM270" s="11"/>
      <c r="BN270" s="11"/>
      <c r="BO270" s="11"/>
      <c r="BP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</row>
    <row r="271" spans="1:82" ht="18.75" customHeight="1">
      <c r="A271" s="148">
        <v>252</v>
      </c>
      <c r="B271" s="148" t="s">
        <v>1672</v>
      </c>
      <c r="C271" s="148" t="s">
        <v>1677</v>
      </c>
      <c r="D271" s="148" t="s">
        <v>1722</v>
      </c>
      <c r="E271" s="166">
        <v>366</v>
      </c>
      <c r="F271" s="153">
        <f t="shared" si="63"/>
        <v>5.6217743917424425E-4</v>
      </c>
      <c r="G271" s="153">
        <f t="shared" si="64"/>
        <v>0.86883908822806621</v>
      </c>
      <c r="H271" s="11"/>
      <c r="I271" s="105"/>
      <c r="J271" s="105"/>
      <c r="K271" s="105"/>
      <c r="L271" s="105"/>
      <c r="N271" s="11"/>
      <c r="O271" s="11"/>
      <c r="Q271" s="11"/>
      <c r="R271" s="11"/>
      <c r="S271" s="11"/>
      <c r="T271" s="11"/>
      <c r="X271" s="11"/>
      <c r="Y271" s="11"/>
      <c r="Z271" s="11"/>
      <c r="AA271" s="11"/>
      <c r="AB271" s="11"/>
      <c r="AF271" s="11"/>
      <c r="AG271" s="11"/>
      <c r="AH271" s="11"/>
      <c r="AI271" s="11"/>
      <c r="AJ271" s="11"/>
      <c r="AL271" s="36"/>
      <c r="AM271" s="29"/>
      <c r="AN271" s="11"/>
      <c r="AO271" s="11"/>
      <c r="AP271" s="11"/>
      <c r="AQ271" s="11"/>
      <c r="AR271" s="11"/>
      <c r="AV271" s="11"/>
      <c r="AW271" s="11"/>
      <c r="AX271" s="11"/>
      <c r="AY271" s="11"/>
      <c r="AZ271" s="11"/>
      <c r="BD271" s="11"/>
      <c r="BE271" s="11"/>
      <c r="BF271" s="11"/>
      <c r="BG271" s="11"/>
      <c r="BH271" s="11"/>
      <c r="BL271" s="11"/>
      <c r="BM271" s="11"/>
      <c r="BN271" s="11"/>
      <c r="BO271" s="11"/>
      <c r="BP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</row>
    <row r="272" spans="1:82" ht="18.75" customHeight="1">
      <c r="A272" s="148">
        <v>253</v>
      </c>
      <c r="B272" s="148" t="s">
        <v>1468</v>
      </c>
      <c r="C272" s="148" t="s">
        <v>1470</v>
      </c>
      <c r="D272" s="148" t="s">
        <v>1542</v>
      </c>
      <c r="E272" s="166">
        <v>365</v>
      </c>
      <c r="F272" s="153">
        <f t="shared" si="63"/>
        <v>5.6064143524207422E-4</v>
      </c>
      <c r="G272" s="153">
        <f t="shared" si="64"/>
        <v>0.86939972966330825</v>
      </c>
      <c r="H272" s="11"/>
      <c r="I272" s="105"/>
      <c r="J272" s="105"/>
      <c r="K272" s="105"/>
      <c r="L272" s="105"/>
      <c r="N272" s="11"/>
      <c r="O272" s="11"/>
      <c r="Q272" s="11"/>
      <c r="R272" s="11"/>
      <c r="S272" s="11"/>
      <c r="T272" s="11"/>
      <c r="X272" s="11"/>
      <c r="Y272" s="11"/>
      <c r="Z272" s="11"/>
      <c r="AA272" s="11"/>
      <c r="AB272" s="11"/>
      <c r="AF272" s="11"/>
      <c r="AG272" s="11"/>
      <c r="AH272" s="11"/>
      <c r="AI272" s="11"/>
      <c r="AJ272" s="11"/>
      <c r="AL272" s="36"/>
      <c r="AM272" s="29"/>
      <c r="AN272" s="11"/>
      <c r="AO272" s="11"/>
      <c r="AP272" s="11"/>
      <c r="AQ272" s="11"/>
      <c r="AR272" s="11"/>
      <c r="AV272" s="11"/>
      <c r="AW272" s="11"/>
      <c r="AX272" s="11"/>
      <c r="AY272" s="11"/>
      <c r="AZ272" s="11"/>
      <c r="BD272" s="11"/>
      <c r="BE272" s="11"/>
      <c r="BF272" s="11"/>
      <c r="BG272" s="11"/>
      <c r="BH272" s="11"/>
      <c r="BL272" s="11"/>
      <c r="BM272" s="11"/>
      <c r="BN272" s="11"/>
      <c r="BO272" s="11"/>
      <c r="BP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</row>
    <row r="273" spans="1:82" ht="18.75" customHeight="1">
      <c r="A273" s="148">
        <v>254</v>
      </c>
      <c r="B273" s="148" t="s">
        <v>1621</v>
      </c>
      <c r="C273" s="148" t="s">
        <v>1995</v>
      </c>
      <c r="D273" s="148" t="s">
        <v>1649</v>
      </c>
      <c r="E273" s="166">
        <v>364</v>
      </c>
      <c r="F273" s="153">
        <f t="shared" si="63"/>
        <v>5.591054313099042E-4</v>
      </c>
      <c r="G273" s="153">
        <f t="shared" si="64"/>
        <v>0.86995883509461813</v>
      </c>
      <c r="H273" s="11"/>
      <c r="I273" s="105"/>
      <c r="J273" s="105"/>
      <c r="K273" s="105"/>
      <c r="L273" s="105"/>
      <c r="N273" s="11"/>
      <c r="O273" s="11"/>
      <c r="Q273" s="11"/>
      <c r="R273" s="11"/>
      <c r="S273" s="11"/>
      <c r="T273" s="11"/>
      <c r="X273" s="11"/>
      <c r="Y273" s="11"/>
      <c r="Z273" s="11"/>
      <c r="AA273" s="11"/>
      <c r="AB273" s="11"/>
      <c r="AF273" s="11"/>
      <c r="AG273" s="11"/>
      <c r="AH273" s="11"/>
      <c r="AI273" s="11"/>
      <c r="AJ273" s="11"/>
      <c r="AL273" s="36"/>
      <c r="AM273" s="29"/>
      <c r="AN273" s="11"/>
      <c r="AO273" s="11"/>
      <c r="AP273" s="11"/>
      <c r="AQ273" s="11"/>
      <c r="AR273" s="11"/>
      <c r="AV273" s="11"/>
      <c r="AW273" s="11"/>
      <c r="AX273" s="11"/>
      <c r="AY273" s="11"/>
      <c r="AZ273" s="11"/>
      <c r="BD273" s="11"/>
      <c r="BE273" s="11"/>
      <c r="BF273" s="11"/>
      <c r="BG273" s="11"/>
      <c r="BH273" s="11"/>
      <c r="BL273" s="11"/>
      <c r="BM273" s="11"/>
      <c r="BN273" s="11"/>
      <c r="BO273" s="11"/>
      <c r="BP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</row>
    <row r="274" spans="1:82" ht="18.75" customHeight="1">
      <c r="A274" s="148">
        <v>255</v>
      </c>
      <c r="B274" s="148" t="s">
        <v>1621</v>
      </c>
      <c r="C274" s="148" t="s">
        <v>1624</v>
      </c>
      <c r="D274" s="148" t="s">
        <v>2007</v>
      </c>
      <c r="E274" s="166">
        <v>363</v>
      </c>
      <c r="F274" s="153">
        <f t="shared" si="63"/>
        <v>5.5756942737773406E-4</v>
      </c>
      <c r="G274" s="153">
        <f t="shared" si="64"/>
        <v>0.87051640452199586</v>
      </c>
      <c r="H274" s="11"/>
      <c r="I274" s="105"/>
      <c r="J274" s="105"/>
      <c r="K274" s="105"/>
      <c r="L274" s="105"/>
      <c r="N274" s="11"/>
      <c r="O274" s="11"/>
      <c r="Q274" s="11"/>
      <c r="R274" s="11"/>
      <c r="S274" s="11"/>
      <c r="T274" s="11"/>
      <c r="X274" s="11"/>
      <c r="Y274" s="11"/>
      <c r="Z274" s="11"/>
      <c r="AA274" s="11"/>
      <c r="AB274" s="11"/>
      <c r="AF274" s="11"/>
      <c r="AG274" s="11"/>
      <c r="AH274" s="11"/>
      <c r="AI274" s="11"/>
      <c r="AJ274" s="11"/>
      <c r="AL274" s="36"/>
      <c r="AM274" s="29"/>
      <c r="AN274" s="11"/>
      <c r="AO274" s="11"/>
      <c r="AP274" s="11"/>
      <c r="AQ274" s="11"/>
      <c r="AR274" s="11"/>
      <c r="AV274" s="11"/>
      <c r="AW274" s="11"/>
      <c r="AX274" s="11"/>
      <c r="AY274" s="11"/>
      <c r="AZ274" s="11"/>
      <c r="BD274" s="11"/>
      <c r="BE274" s="11"/>
      <c r="BF274" s="11"/>
      <c r="BG274" s="11"/>
      <c r="BH274" s="11"/>
      <c r="BL274" s="11"/>
      <c r="BM274" s="11"/>
      <c r="BN274" s="11"/>
      <c r="BO274" s="11"/>
      <c r="BP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</row>
    <row r="275" spans="1:82" ht="18.75" customHeight="1">
      <c r="A275" s="148">
        <v>256</v>
      </c>
      <c r="B275" s="148" t="s">
        <v>1733</v>
      </c>
      <c r="C275" s="148" t="s">
        <v>1753</v>
      </c>
      <c r="D275" s="148" t="s">
        <v>2034</v>
      </c>
      <c r="E275" s="166">
        <v>361</v>
      </c>
      <c r="F275" s="153">
        <f t="shared" si="63"/>
        <v>5.5449741951339401E-4</v>
      </c>
      <c r="G275" s="153">
        <f t="shared" si="64"/>
        <v>0.87107090194150927</v>
      </c>
      <c r="H275" s="11"/>
      <c r="I275" s="105"/>
      <c r="J275" s="105"/>
      <c r="K275" s="105"/>
      <c r="L275" s="105"/>
      <c r="N275" s="11"/>
      <c r="O275" s="11"/>
      <c r="Q275" s="11"/>
      <c r="R275" s="11"/>
      <c r="S275" s="11"/>
      <c r="T275" s="11"/>
      <c r="X275" s="11"/>
      <c r="Y275" s="11"/>
      <c r="Z275" s="11"/>
      <c r="AA275" s="11"/>
      <c r="AB275" s="11"/>
      <c r="AF275" s="11"/>
      <c r="AG275" s="11"/>
      <c r="AH275" s="11"/>
      <c r="AI275" s="11"/>
      <c r="AJ275" s="11"/>
      <c r="AL275" s="36"/>
      <c r="AM275" s="29"/>
      <c r="AN275" s="11"/>
      <c r="AO275" s="11"/>
      <c r="AP275" s="11"/>
      <c r="AQ275" s="11"/>
      <c r="AR275" s="11"/>
      <c r="AV275" s="11"/>
      <c r="AW275" s="11"/>
      <c r="AX275" s="11"/>
      <c r="AY275" s="11"/>
      <c r="AZ275" s="11"/>
      <c r="BD275" s="11"/>
      <c r="BE275" s="11"/>
      <c r="BF275" s="11"/>
      <c r="BG275" s="11"/>
      <c r="BH275" s="11"/>
      <c r="BL275" s="11"/>
      <c r="BM275" s="11"/>
      <c r="BN275" s="11"/>
      <c r="BO275" s="11"/>
      <c r="BP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</row>
    <row r="276" spans="1:82" ht="18.75" customHeight="1">
      <c r="A276" s="148">
        <v>257</v>
      </c>
      <c r="B276" s="148" t="s">
        <v>1468</v>
      </c>
      <c r="C276" s="148" t="s">
        <v>1469</v>
      </c>
      <c r="D276" s="148" t="s">
        <v>2096</v>
      </c>
      <c r="E276" s="166">
        <v>360</v>
      </c>
      <c r="F276" s="153">
        <f t="shared" ref="F276:F339" si="65">E276/$E$873</f>
        <v>5.5296141558122387E-4</v>
      </c>
      <c r="G276" s="153">
        <f t="shared" si="64"/>
        <v>0.87162386335709052</v>
      </c>
      <c r="H276" s="11"/>
      <c r="I276" s="105"/>
      <c r="J276" s="105"/>
      <c r="K276" s="105"/>
      <c r="L276" s="105"/>
      <c r="N276" s="11"/>
      <c r="O276" s="11"/>
      <c r="Q276" s="11"/>
      <c r="R276" s="11"/>
      <c r="S276" s="11"/>
      <c r="T276" s="11"/>
      <c r="X276" s="11"/>
      <c r="Y276" s="11"/>
      <c r="Z276" s="11"/>
      <c r="AA276" s="11"/>
      <c r="AB276" s="11"/>
      <c r="AF276" s="11"/>
      <c r="AG276" s="11"/>
      <c r="AH276" s="11"/>
      <c r="AI276" s="11"/>
      <c r="AJ276" s="11"/>
      <c r="AL276" s="36"/>
      <c r="AM276" s="29"/>
      <c r="AN276" s="11"/>
      <c r="AO276" s="11"/>
      <c r="AP276" s="11"/>
      <c r="AQ276" s="11"/>
      <c r="AR276" s="11"/>
      <c r="AV276" s="11"/>
      <c r="AW276" s="11"/>
      <c r="AX276" s="11"/>
      <c r="AY276" s="11"/>
      <c r="AZ276" s="11"/>
      <c r="BD276" s="11"/>
      <c r="BE276" s="11"/>
      <c r="BF276" s="11"/>
      <c r="BG276" s="11"/>
      <c r="BH276" s="11"/>
      <c r="BL276" s="11"/>
      <c r="BM276" s="11"/>
      <c r="BN276" s="11"/>
      <c r="BO276" s="11"/>
      <c r="BP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</row>
    <row r="277" spans="1:82" ht="18.75" customHeight="1">
      <c r="A277" s="148">
        <v>258</v>
      </c>
      <c r="B277" s="148" t="s">
        <v>2086</v>
      </c>
      <c r="C277" s="148" t="s">
        <v>1847</v>
      </c>
      <c r="D277" s="148" t="s">
        <v>1860</v>
      </c>
      <c r="E277" s="166">
        <v>359</v>
      </c>
      <c r="F277" s="153">
        <f t="shared" si="65"/>
        <v>5.5142541164905385E-4</v>
      </c>
      <c r="G277" s="153">
        <f t="shared" ref="G277:G340" si="66">G276+F277</f>
        <v>0.87217528876873962</v>
      </c>
      <c r="H277" s="11"/>
      <c r="I277" s="105"/>
      <c r="J277" s="105"/>
      <c r="K277" s="105"/>
      <c r="L277" s="105"/>
      <c r="N277" s="11"/>
      <c r="O277" s="11"/>
      <c r="Q277" s="11"/>
      <c r="R277" s="11"/>
      <c r="S277" s="11"/>
      <c r="T277" s="11"/>
      <c r="X277" s="11"/>
      <c r="Y277" s="11"/>
      <c r="Z277" s="11"/>
      <c r="AA277" s="11"/>
      <c r="AB277" s="11"/>
      <c r="AF277" s="11"/>
      <c r="AG277" s="11"/>
      <c r="AH277" s="11"/>
      <c r="AI277" s="11"/>
      <c r="AJ277" s="11"/>
      <c r="AL277" s="36"/>
      <c r="AM277" s="29"/>
      <c r="AN277" s="11"/>
      <c r="AO277" s="11"/>
      <c r="AP277" s="11"/>
      <c r="AQ277" s="11"/>
      <c r="AR277" s="11"/>
      <c r="AV277" s="11"/>
      <c r="AW277" s="11"/>
      <c r="AX277" s="11"/>
      <c r="AY277" s="11"/>
      <c r="AZ277" s="11"/>
      <c r="BD277" s="11"/>
      <c r="BE277" s="11"/>
      <c r="BF277" s="11"/>
      <c r="BG277" s="11"/>
      <c r="BH277" s="11"/>
      <c r="BL277" s="11"/>
      <c r="BM277" s="11"/>
      <c r="BN277" s="11"/>
      <c r="BO277" s="11"/>
      <c r="BP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</row>
    <row r="278" spans="1:82" ht="18.75" customHeight="1">
      <c r="A278" s="148">
        <v>259</v>
      </c>
      <c r="B278" s="148" t="s">
        <v>2086</v>
      </c>
      <c r="C278" s="148" t="s">
        <v>1845</v>
      </c>
      <c r="D278" s="148" t="s">
        <v>2221</v>
      </c>
      <c r="E278" s="166">
        <v>355</v>
      </c>
      <c r="F278" s="153">
        <f t="shared" si="65"/>
        <v>5.4528139592037353E-4</v>
      </c>
      <c r="G278" s="153">
        <f t="shared" si="66"/>
        <v>0.87272057016465998</v>
      </c>
      <c r="H278" s="11"/>
      <c r="I278" s="105"/>
      <c r="J278" s="105"/>
      <c r="K278" s="105"/>
      <c r="L278" s="105"/>
      <c r="N278" s="11"/>
      <c r="O278" s="11"/>
      <c r="Q278" s="11"/>
      <c r="R278" s="11"/>
      <c r="S278" s="11"/>
      <c r="T278" s="11"/>
      <c r="X278" s="11"/>
      <c r="Y278" s="11"/>
      <c r="Z278" s="11"/>
      <c r="AA278" s="11"/>
      <c r="AB278" s="11"/>
      <c r="AF278" s="11"/>
      <c r="AG278" s="11"/>
      <c r="AH278" s="11"/>
      <c r="AI278" s="11"/>
      <c r="AJ278" s="11"/>
      <c r="AL278" s="36"/>
      <c r="AM278" s="29"/>
      <c r="AN278" s="11"/>
      <c r="AO278" s="11"/>
      <c r="AP278" s="11"/>
      <c r="AQ278" s="11"/>
      <c r="AR278" s="11"/>
      <c r="AV278" s="11"/>
      <c r="AW278" s="11"/>
      <c r="AX278" s="11"/>
      <c r="AY278" s="11"/>
      <c r="AZ278" s="11"/>
      <c r="BD278" s="11"/>
      <c r="BE278" s="11"/>
      <c r="BF278" s="11"/>
      <c r="BG278" s="11"/>
      <c r="BH278" s="11"/>
      <c r="BL278" s="11"/>
      <c r="BM278" s="11"/>
      <c r="BN278" s="11"/>
      <c r="BO278" s="11"/>
      <c r="BP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</row>
    <row r="279" spans="1:82" ht="18.75" customHeight="1">
      <c r="A279" s="148">
        <v>260</v>
      </c>
      <c r="B279" s="148" t="s">
        <v>1884</v>
      </c>
      <c r="C279" s="148" t="s">
        <v>2284</v>
      </c>
      <c r="D279" s="148" t="s">
        <v>1924</v>
      </c>
      <c r="E279" s="166">
        <v>353</v>
      </c>
      <c r="F279" s="153">
        <f t="shared" si="65"/>
        <v>5.4220938805603347E-4</v>
      </c>
      <c r="G279" s="153">
        <f t="shared" si="66"/>
        <v>0.87326277955271603</v>
      </c>
      <c r="H279" s="11"/>
      <c r="I279" s="105"/>
      <c r="J279" s="105"/>
      <c r="K279" s="105"/>
      <c r="L279" s="105"/>
      <c r="N279" s="11"/>
      <c r="O279" s="11"/>
      <c r="Q279" s="11"/>
      <c r="R279" s="11"/>
      <c r="S279" s="11"/>
      <c r="T279" s="11"/>
      <c r="X279" s="11"/>
      <c r="Y279" s="11"/>
      <c r="Z279" s="11"/>
      <c r="AA279" s="11"/>
      <c r="AB279" s="11"/>
      <c r="AF279" s="11"/>
      <c r="AG279" s="11"/>
      <c r="AH279" s="11"/>
      <c r="AI279" s="11"/>
      <c r="AJ279" s="11"/>
      <c r="AL279" s="36"/>
      <c r="AM279" s="29"/>
      <c r="AN279" s="11"/>
      <c r="AO279" s="11"/>
      <c r="AP279" s="11"/>
      <c r="AQ279" s="11"/>
      <c r="AR279" s="11"/>
      <c r="AV279" s="11"/>
      <c r="AW279" s="11"/>
      <c r="AX279" s="11"/>
      <c r="AY279" s="11"/>
      <c r="AZ279" s="11"/>
      <c r="BD279" s="11"/>
      <c r="BE279" s="11"/>
      <c r="BF279" s="11"/>
      <c r="BG279" s="11"/>
      <c r="BH279" s="11"/>
      <c r="BL279" s="11"/>
      <c r="BM279" s="11"/>
      <c r="BN279" s="11"/>
      <c r="BO279" s="11"/>
      <c r="BP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</row>
    <row r="280" spans="1:82" ht="18.75" customHeight="1">
      <c r="A280" s="148">
        <v>261</v>
      </c>
      <c r="B280" s="148" t="s">
        <v>1733</v>
      </c>
      <c r="C280" s="148" t="s">
        <v>2286</v>
      </c>
      <c r="D280" s="148" t="s">
        <v>1828</v>
      </c>
      <c r="E280" s="166">
        <v>351</v>
      </c>
      <c r="F280" s="153">
        <f t="shared" si="65"/>
        <v>5.3913738019169331E-4</v>
      </c>
      <c r="G280" s="153">
        <f t="shared" si="66"/>
        <v>0.87380191693290776</v>
      </c>
      <c r="H280" s="11"/>
      <c r="I280" s="105"/>
      <c r="J280" s="105"/>
      <c r="K280" s="105"/>
      <c r="L280" s="105"/>
      <c r="N280" s="11"/>
      <c r="O280" s="11"/>
      <c r="Q280" s="11"/>
      <c r="R280" s="11"/>
      <c r="S280" s="11"/>
      <c r="T280" s="11"/>
      <c r="X280" s="11"/>
      <c r="Y280" s="11"/>
      <c r="Z280" s="11"/>
      <c r="AA280" s="11"/>
      <c r="AB280" s="11"/>
      <c r="AF280" s="11"/>
      <c r="AG280" s="11"/>
      <c r="AH280" s="11"/>
      <c r="AI280" s="11"/>
      <c r="AJ280" s="11"/>
      <c r="AL280" s="36"/>
      <c r="AM280" s="29"/>
      <c r="AN280" s="11"/>
      <c r="AO280" s="11"/>
      <c r="AP280" s="11"/>
      <c r="AQ280" s="11"/>
      <c r="AR280" s="11"/>
      <c r="AV280" s="11"/>
      <c r="AW280" s="11"/>
      <c r="AX280" s="11"/>
      <c r="AY280" s="11"/>
      <c r="AZ280" s="11"/>
      <c r="BD280" s="11"/>
      <c r="BE280" s="11"/>
      <c r="BF280" s="11"/>
      <c r="BG280" s="11"/>
      <c r="BH280" s="11"/>
      <c r="BL280" s="11"/>
      <c r="BM280" s="11"/>
      <c r="BN280" s="11"/>
      <c r="BO280" s="11"/>
      <c r="BP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</row>
    <row r="281" spans="1:82" ht="18.75" customHeight="1">
      <c r="A281" s="148">
        <v>262</v>
      </c>
      <c r="B281" s="148" t="s">
        <v>1672</v>
      </c>
      <c r="C281" s="148" t="s">
        <v>2030</v>
      </c>
      <c r="D281" s="148" t="s">
        <v>2247</v>
      </c>
      <c r="E281" s="166">
        <v>351</v>
      </c>
      <c r="F281" s="153">
        <f t="shared" si="65"/>
        <v>5.3913738019169331E-4</v>
      </c>
      <c r="G281" s="153">
        <f t="shared" si="66"/>
        <v>0.8743410543130995</v>
      </c>
      <c r="H281" s="11"/>
      <c r="I281" s="105"/>
      <c r="J281" s="105"/>
      <c r="K281" s="105"/>
      <c r="L281" s="105"/>
      <c r="N281" s="11"/>
      <c r="O281" s="11"/>
      <c r="Q281" s="11"/>
      <c r="R281" s="11"/>
      <c r="S281" s="11"/>
      <c r="T281" s="11"/>
      <c r="X281" s="11"/>
      <c r="Y281" s="11"/>
      <c r="Z281" s="11"/>
      <c r="AA281" s="11"/>
      <c r="AB281" s="11"/>
      <c r="AF281" s="11"/>
      <c r="AG281" s="11"/>
      <c r="AH281" s="11"/>
      <c r="AI281" s="11"/>
      <c r="AJ281" s="11"/>
      <c r="AL281" s="36"/>
      <c r="AM281" s="29"/>
      <c r="AN281" s="11"/>
      <c r="AO281" s="11"/>
      <c r="AP281" s="11"/>
      <c r="AQ281" s="11"/>
      <c r="AR281" s="11"/>
      <c r="AV281" s="11"/>
      <c r="AW281" s="11"/>
      <c r="AX281" s="11"/>
      <c r="AY281" s="11"/>
      <c r="AZ281" s="11"/>
      <c r="BD281" s="11"/>
      <c r="BE281" s="11"/>
      <c r="BF281" s="11"/>
      <c r="BG281" s="11"/>
      <c r="BH281" s="11"/>
      <c r="BL281" s="11"/>
      <c r="BM281" s="11"/>
      <c r="BN281" s="11"/>
      <c r="BO281" s="11"/>
      <c r="BP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</row>
    <row r="282" spans="1:82" ht="18.75" customHeight="1">
      <c r="A282" s="148">
        <v>263</v>
      </c>
      <c r="B282" s="148" t="s">
        <v>1468</v>
      </c>
      <c r="C282" s="148" t="s">
        <v>2037</v>
      </c>
      <c r="D282" s="148" t="s">
        <v>1545</v>
      </c>
      <c r="E282" s="166">
        <v>350</v>
      </c>
      <c r="F282" s="153">
        <f t="shared" si="65"/>
        <v>5.3760137625952318E-4</v>
      </c>
      <c r="G282" s="153">
        <f t="shared" si="66"/>
        <v>0.87487865568935907</v>
      </c>
      <c r="H282" s="11"/>
      <c r="I282" s="105"/>
      <c r="J282" s="105"/>
      <c r="K282" s="105"/>
      <c r="L282" s="105"/>
      <c r="N282" s="11"/>
      <c r="O282" s="11"/>
      <c r="Q282" s="11"/>
      <c r="R282" s="11"/>
      <c r="S282" s="11"/>
      <c r="T282" s="11"/>
      <c r="X282" s="11"/>
      <c r="Y282" s="11"/>
      <c r="Z282" s="11"/>
      <c r="AA282" s="11"/>
      <c r="AB282" s="11"/>
      <c r="AF282" s="11"/>
      <c r="AG282" s="11"/>
      <c r="AH282" s="11"/>
      <c r="AI282" s="11"/>
      <c r="AJ282" s="11"/>
      <c r="AL282" s="36"/>
      <c r="AM282" s="29"/>
      <c r="AN282" s="11"/>
      <c r="AO282" s="11"/>
      <c r="AP282" s="11"/>
      <c r="AQ282" s="11"/>
      <c r="AR282" s="11"/>
      <c r="AV282" s="11"/>
      <c r="AW282" s="11"/>
      <c r="AX282" s="11"/>
      <c r="AY282" s="11"/>
      <c r="AZ282" s="11"/>
      <c r="BD282" s="11"/>
      <c r="BE282" s="11"/>
      <c r="BF282" s="11"/>
      <c r="BG282" s="11"/>
      <c r="BH282" s="11"/>
      <c r="BL282" s="11"/>
      <c r="BM282" s="11"/>
      <c r="BN282" s="11"/>
      <c r="BO282" s="11"/>
      <c r="BP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</row>
    <row r="283" spans="1:82" ht="18.75" customHeight="1">
      <c r="A283" s="148">
        <v>264</v>
      </c>
      <c r="B283" s="148" t="s">
        <v>1672</v>
      </c>
      <c r="C283" s="148" t="s">
        <v>1677</v>
      </c>
      <c r="D283" s="148" t="s">
        <v>2322</v>
      </c>
      <c r="E283" s="166">
        <v>350</v>
      </c>
      <c r="F283" s="153">
        <f t="shared" si="65"/>
        <v>5.3760137625952318E-4</v>
      </c>
      <c r="G283" s="153">
        <f t="shared" si="66"/>
        <v>0.87541625706561865</v>
      </c>
      <c r="H283" s="11"/>
      <c r="I283" s="105"/>
      <c r="J283" s="105"/>
      <c r="K283" s="105"/>
      <c r="L283" s="105"/>
      <c r="N283" s="11"/>
      <c r="O283" s="11"/>
      <c r="Q283" s="11"/>
      <c r="R283" s="11"/>
      <c r="S283" s="11"/>
      <c r="T283" s="11"/>
      <c r="X283" s="11"/>
      <c r="Y283" s="11"/>
      <c r="Z283" s="11"/>
      <c r="AA283" s="11"/>
      <c r="AB283" s="11"/>
      <c r="AF283" s="11"/>
      <c r="AG283" s="11"/>
      <c r="AH283" s="11"/>
      <c r="AI283" s="11"/>
      <c r="AJ283" s="11"/>
      <c r="AL283" s="36"/>
      <c r="AM283" s="29"/>
      <c r="AN283" s="11"/>
      <c r="AO283" s="11"/>
      <c r="AP283" s="11"/>
      <c r="AQ283" s="11"/>
      <c r="AR283" s="11"/>
      <c r="AV283" s="11"/>
      <c r="AW283" s="11"/>
      <c r="AX283" s="11"/>
      <c r="AY283" s="11"/>
      <c r="AZ283" s="11"/>
      <c r="BD283" s="11"/>
      <c r="BE283" s="11"/>
      <c r="BF283" s="11"/>
      <c r="BG283" s="11"/>
      <c r="BH283" s="11"/>
      <c r="BL283" s="11"/>
      <c r="BM283" s="11"/>
      <c r="BN283" s="11"/>
      <c r="BO283" s="11"/>
      <c r="BP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</row>
    <row r="284" spans="1:82" ht="18.75" customHeight="1">
      <c r="A284" s="148">
        <v>265</v>
      </c>
      <c r="B284" s="148" t="s">
        <v>1733</v>
      </c>
      <c r="C284" s="148" t="s">
        <v>1748</v>
      </c>
      <c r="D284" s="148" t="s">
        <v>1772</v>
      </c>
      <c r="E284" s="166">
        <v>348</v>
      </c>
      <c r="F284" s="153">
        <f t="shared" si="65"/>
        <v>5.3452936839518312E-4</v>
      </c>
      <c r="G284" s="153">
        <f t="shared" si="66"/>
        <v>0.87595078643401381</v>
      </c>
      <c r="H284" s="11"/>
      <c r="I284" s="105"/>
      <c r="J284" s="105"/>
      <c r="K284" s="105"/>
      <c r="L284" s="105"/>
      <c r="N284" s="11"/>
      <c r="O284" s="11"/>
      <c r="Q284" s="11"/>
      <c r="R284" s="11"/>
      <c r="S284" s="11"/>
      <c r="T284" s="11"/>
      <c r="X284" s="11"/>
      <c r="Y284" s="11"/>
      <c r="Z284" s="11"/>
      <c r="AA284" s="11"/>
      <c r="AB284" s="11"/>
      <c r="AF284" s="11"/>
      <c r="AG284" s="11"/>
      <c r="AH284" s="11"/>
      <c r="AI284" s="11"/>
      <c r="AJ284" s="11"/>
      <c r="AL284" s="36"/>
      <c r="AM284" s="29"/>
      <c r="AN284" s="11"/>
      <c r="AO284" s="11"/>
      <c r="AP284" s="11"/>
      <c r="AQ284" s="11"/>
      <c r="AR284" s="11"/>
      <c r="AV284" s="11"/>
      <c r="AW284" s="11"/>
      <c r="AX284" s="11"/>
      <c r="AY284" s="11"/>
      <c r="AZ284" s="11"/>
      <c r="BD284" s="11"/>
      <c r="BE284" s="11"/>
      <c r="BF284" s="11"/>
      <c r="BG284" s="11"/>
      <c r="BH284" s="11"/>
      <c r="BL284" s="11"/>
      <c r="BM284" s="11"/>
      <c r="BN284" s="11"/>
      <c r="BO284" s="11"/>
      <c r="BP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</row>
    <row r="285" spans="1:82" ht="18.75" customHeight="1">
      <c r="A285" s="148">
        <v>266</v>
      </c>
      <c r="B285" s="148" t="s">
        <v>1733</v>
      </c>
      <c r="C285" s="148" t="s">
        <v>1738</v>
      </c>
      <c r="D285" s="148" t="s">
        <v>2316</v>
      </c>
      <c r="E285" s="166">
        <v>346</v>
      </c>
      <c r="F285" s="153">
        <f t="shared" si="65"/>
        <v>5.3145736053084296E-4</v>
      </c>
      <c r="G285" s="153">
        <f t="shared" si="66"/>
        <v>0.87648224379454465</v>
      </c>
      <c r="H285" s="11"/>
      <c r="I285" s="105"/>
      <c r="J285" s="105"/>
      <c r="K285" s="105"/>
      <c r="L285" s="105"/>
      <c r="N285" s="11"/>
      <c r="O285" s="11"/>
      <c r="Q285" s="11"/>
      <c r="R285" s="11"/>
      <c r="S285" s="11"/>
      <c r="T285" s="11"/>
      <c r="X285" s="11"/>
      <c r="Y285" s="11"/>
      <c r="Z285" s="11"/>
      <c r="AA285" s="11"/>
      <c r="AB285" s="11"/>
      <c r="AF285" s="11"/>
      <c r="AG285" s="11"/>
      <c r="AH285" s="11"/>
      <c r="AI285" s="11"/>
      <c r="AJ285" s="11"/>
      <c r="AL285" s="36"/>
      <c r="AM285" s="29"/>
      <c r="AN285" s="11"/>
      <c r="AO285" s="11"/>
      <c r="AP285" s="11"/>
      <c r="AQ285" s="11"/>
      <c r="AR285" s="11"/>
      <c r="AV285" s="11"/>
      <c r="AW285" s="11"/>
      <c r="AX285" s="11"/>
      <c r="AY285" s="11"/>
      <c r="AZ285" s="11"/>
      <c r="BD285" s="11"/>
      <c r="BE285" s="11"/>
      <c r="BF285" s="11"/>
      <c r="BG285" s="11"/>
      <c r="BH285" s="11"/>
      <c r="BL285" s="11"/>
      <c r="BM285" s="11"/>
      <c r="BN285" s="11"/>
      <c r="BO285" s="11"/>
      <c r="BP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</row>
    <row r="286" spans="1:82" ht="18.75" customHeight="1">
      <c r="A286" s="148">
        <v>267</v>
      </c>
      <c r="B286" s="148" t="s">
        <v>1884</v>
      </c>
      <c r="C286" s="148" t="s">
        <v>1994</v>
      </c>
      <c r="D286" s="148" t="s">
        <v>1960</v>
      </c>
      <c r="E286" s="166">
        <v>346</v>
      </c>
      <c r="F286" s="153">
        <f t="shared" si="65"/>
        <v>5.3145736053084296E-4</v>
      </c>
      <c r="G286" s="153">
        <f t="shared" si="66"/>
        <v>0.87701370115507549</v>
      </c>
      <c r="H286" s="11"/>
      <c r="I286" s="105"/>
      <c r="J286" s="105"/>
      <c r="K286" s="105"/>
      <c r="L286" s="105"/>
      <c r="N286" s="11"/>
      <c r="O286" s="11"/>
      <c r="Q286" s="11"/>
      <c r="R286" s="11"/>
      <c r="S286" s="11"/>
      <c r="T286" s="11"/>
      <c r="X286" s="11"/>
      <c r="Y286" s="11"/>
      <c r="Z286" s="11"/>
      <c r="AA286" s="11"/>
      <c r="AB286" s="11"/>
      <c r="AF286" s="11"/>
      <c r="AG286" s="11"/>
      <c r="AH286" s="11"/>
      <c r="AI286" s="11"/>
      <c r="AJ286" s="11"/>
      <c r="AL286" s="36"/>
      <c r="AM286" s="29"/>
      <c r="AN286" s="11"/>
      <c r="AO286" s="11"/>
      <c r="AP286" s="11"/>
      <c r="AQ286" s="11"/>
      <c r="AR286" s="11"/>
      <c r="AV286" s="11"/>
      <c r="AW286" s="11"/>
      <c r="AX286" s="11"/>
      <c r="AY286" s="11"/>
      <c r="AZ286" s="11"/>
      <c r="BD286" s="11"/>
      <c r="BE286" s="11"/>
      <c r="BF286" s="11"/>
      <c r="BG286" s="11"/>
      <c r="BH286" s="11"/>
      <c r="BL286" s="11"/>
      <c r="BM286" s="11"/>
      <c r="BN286" s="11"/>
      <c r="BO286" s="11"/>
      <c r="BP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</row>
    <row r="287" spans="1:82" ht="18.75" customHeight="1">
      <c r="A287" s="148">
        <v>268</v>
      </c>
      <c r="B287" s="148" t="s">
        <v>2086</v>
      </c>
      <c r="C287" s="148" t="s">
        <v>1843</v>
      </c>
      <c r="D287" s="148" t="s">
        <v>2201</v>
      </c>
      <c r="E287" s="166">
        <v>344</v>
      </c>
      <c r="F287" s="153">
        <f t="shared" si="65"/>
        <v>5.283853526665028E-4</v>
      </c>
      <c r="G287" s="153">
        <f t="shared" si="66"/>
        <v>0.87754208650774201</v>
      </c>
      <c r="H287" s="11"/>
      <c r="I287" s="105"/>
      <c r="J287" s="105"/>
      <c r="K287" s="105"/>
      <c r="L287" s="105"/>
      <c r="N287" s="11"/>
      <c r="O287" s="11"/>
      <c r="Q287" s="11"/>
      <c r="R287" s="11"/>
      <c r="S287" s="11"/>
      <c r="T287" s="11"/>
      <c r="X287" s="11"/>
      <c r="Y287" s="11"/>
      <c r="Z287" s="11"/>
      <c r="AA287" s="11"/>
      <c r="AB287" s="11"/>
      <c r="AF287" s="11"/>
      <c r="AG287" s="11"/>
      <c r="AH287" s="11"/>
      <c r="AI287" s="11"/>
      <c r="AJ287" s="11"/>
      <c r="AL287" s="36"/>
      <c r="AM287" s="29"/>
      <c r="AN287" s="11"/>
      <c r="AO287" s="11"/>
      <c r="AP287" s="11"/>
      <c r="AQ287" s="11"/>
      <c r="AR287" s="11"/>
      <c r="AV287" s="11"/>
      <c r="AW287" s="11"/>
      <c r="AX287" s="11"/>
      <c r="AY287" s="11"/>
      <c r="AZ287" s="11"/>
      <c r="BD287" s="11"/>
      <c r="BE287" s="11"/>
      <c r="BF287" s="11"/>
      <c r="BG287" s="11"/>
      <c r="BH287" s="11"/>
      <c r="BL287" s="11"/>
      <c r="BM287" s="11"/>
      <c r="BN287" s="11"/>
      <c r="BO287" s="11"/>
      <c r="BP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</row>
    <row r="288" spans="1:82" ht="18.75" customHeight="1">
      <c r="A288" s="148">
        <v>269</v>
      </c>
      <c r="B288" s="148" t="s">
        <v>1733</v>
      </c>
      <c r="C288" s="148" t="s">
        <v>2171</v>
      </c>
      <c r="D288" s="148" t="s">
        <v>1816</v>
      </c>
      <c r="E288" s="166">
        <v>339</v>
      </c>
      <c r="F288" s="153">
        <f t="shared" si="65"/>
        <v>5.2070533300565245E-4</v>
      </c>
      <c r="G288" s="153">
        <f t="shared" si="66"/>
        <v>0.87806279184074765</v>
      </c>
      <c r="H288" s="11"/>
      <c r="I288" s="105"/>
      <c r="J288" s="105"/>
      <c r="K288" s="105"/>
      <c r="L288" s="105"/>
      <c r="N288" s="11"/>
      <c r="O288" s="11"/>
      <c r="Q288" s="11"/>
      <c r="R288" s="11"/>
      <c r="S288" s="11"/>
      <c r="T288" s="11"/>
      <c r="X288" s="11"/>
      <c r="Y288" s="11"/>
      <c r="Z288" s="11"/>
      <c r="AA288" s="11"/>
      <c r="AB288" s="11"/>
      <c r="AF288" s="11"/>
      <c r="AG288" s="11"/>
      <c r="AH288" s="11"/>
      <c r="AI288" s="11"/>
      <c r="AJ288" s="11"/>
      <c r="AL288" s="36"/>
      <c r="AM288" s="29"/>
      <c r="AN288" s="11"/>
      <c r="AO288" s="11"/>
      <c r="AP288" s="11"/>
      <c r="AQ288" s="11"/>
      <c r="AR288" s="11"/>
      <c r="AV288" s="11"/>
      <c r="AW288" s="11"/>
      <c r="AX288" s="11"/>
      <c r="AY288" s="11"/>
      <c r="AZ288" s="11"/>
      <c r="BD288" s="11"/>
      <c r="BE288" s="11"/>
      <c r="BF288" s="11"/>
      <c r="BG288" s="11"/>
      <c r="BH288" s="11"/>
      <c r="BL288" s="11"/>
      <c r="BM288" s="11"/>
      <c r="BN288" s="11"/>
      <c r="BO288" s="11"/>
      <c r="BP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</row>
    <row r="289" spans="1:82" ht="18.75" customHeight="1">
      <c r="A289" s="148">
        <v>270</v>
      </c>
      <c r="B289" s="148" t="s">
        <v>1621</v>
      </c>
      <c r="C289" s="148" t="s">
        <v>2275</v>
      </c>
      <c r="D289" s="148" t="s">
        <v>1634</v>
      </c>
      <c r="E289" s="166">
        <v>337</v>
      </c>
      <c r="F289" s="153">
        <f t="shared" si="65"/>
        <v>5.176333251413124E-4</v>
      </c>
      <c r="G289" s="153">
        <f t="shared" si="66"/>
        <v>0.87858042516588897</v>
      </c>
      <c r="H289" s="11"/>
      <c r="I289" s="105"/>
      <c r="J289" s="105"/>
      <c r="K289" s="105"/>
      <c r="L289" s="105"/>
      <c r="N289" s="11"/>
      <c r="O289" s="11"/>
      <c r="Q289" s="11"/>
      <c r="R289" s="11"/>
      <c r="S289" s="11"/>
      <c r="T289" s="11"/>
      <c r="X289" s="200"/>
      <c r="Y289" s="200"/>
      <c r="Z289" s="200"/>
      <c r="AA289" s="12"/>
      <c r="AB289" s="31"/>
      <c r="AC289" s="123"/>
      <c r="AF289" s="11"/>
      <c r="AG289" s="11"/>
      <c r="AH289" s="11"/>
      <c r="AI289" s="11"/>
      <c r="AJ289" s="11"/>
      <c r="AL289" s="36"/>
      <c r="AM289" s="29"/>
      <c r="AN289" s="11"/>
      <c r="AO289" s="11"/>
      <c r="AP289" s="11"/>
      <c r="AQ289" s="11"/>
      <c r="AR289" s="11"/>
      <c r="AV289" s="11"/>
      <c r="AW289" s="11"/>
      <c r="AX289" s="11"/>
      <c r="AY289" s="11"/>
      <c r="AZ289" s="11"/>
      <c r="BD289" s="11"/>
      <c r="BE289" s="11"/>
      <c r="BF289" s="11"/>
      <c r="BG289" s="11"/>
      <c r="BH289" s="11"/>
      <c r="BL289" s="11"/>
      <c r="BM289" s="11"/>
      <c r="BN289" s="11"/>
      <c r="BO289" s="11"/>
      <c r="BP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</row>
    <row r="290" spans="1:82" ht="18.75" customHeight="1">
      <c r="A290" s="148">
        <v>271</v>
      </c>
      <c r="B290" s="148" t="s">
        <v>1621</v>
      </c>
      <c r="C290" s="148" t="s">
        <v>1624</v>
      </c>
      <c r="D290" s="148" t="s">
        <v>2304</v>
      </c>
      <c r="E290" s="166">
        <v>336</v>
      </c>
      <c r="F290" s="153">
        <f t="shared" si="65"/>
        <v>5.1609732120914227E-4</v>
      </c>
      <c r="G290" s="153">
        <f t="shared" si="66"/>
        <v>0.87909652248709813</v>
      </c>
      <c r="H290" s="11"/>
      <c r="I290" s="105"/>
      <c r="J290" s="105"/>
      <c r="K290" s="105"/>
      <c r="L290" s="105"/>
      <c r="N290" s="11"/>
      <c r="O290" s="11"/>
      <c r="Q290" s="11"/>
      <c r="R290" s="11"/>
      <c r="S290" s="11"/>
      <c r="T290" s="11"/>
      <c r="X290" s="11"/>
      <c r="Y290" s="11"/>
      <c r="Z290" s="11"/>
      <c r="AA290" s="11"/>
      <c r="AB290" s="11"/>
      <c r="AF290" s="11"/>
      <c r="AG290" s="11"/>
      <c r="AH290" s="11"/>
      <c r="AI290" s="11"/>
      <c r="AJ290" s="11"/>
      <c r="AL290" s="37"/>
      <c r="AM290" s="38"/>
      <c r="AN290" s="11"/>
      <c r="AO290" s="11"/>
      <c r="AP290" s="11"/>
      <c r="AQ290" s="11"/>
      <c r="AR290" s="11"/>
      <c r="AV290" s="11"/>
      <c r="AW290" s="11"/>
      <c r="AX290" s="11"/>
      <c r="AY290" s="11"/>
      <c r="AZ290" s="11"/>
      <c r="BD290" s="11"/>
      <c r="BE290" s="11"/>
      <c r="BF290" s="11"/>
      <c r="BG290" s="11"/>
      <c r="BH290" s="11"/>
      <c r="BL290" s="11"/>
      <c r="BM290" s="11"/>
      <c r="BN290" s="11"/>
      <c r="BO290" s="11"/>
      <c r="BP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</row>
    <row r="291" spans="1:82" ht="18.75" customHeight="1">
      <c r="A291" s="148">
        <v>272</v>
      </c>
      <c r="B291" s="148" t="s">
        <v>1884</v>
      </c>
      <c r="C291" s="148" t="s">
        <v>1887</v>
      </c>
      <c r="D291" s="148" t="s">
        <v>1947</v>
      </c>
      <c r="E291" s="166">
        <v>331</v>
      </c>
      <c r="F291" s="153">
        <f t="shared" si="65"/>
        <v>5.0841730154829192E-4</v>
      </c>
      <c r="G291" s="153">
        <f t="shared" si="66"/>
        <v>0.8796049397886464</v>
      </c>
      <c r="H291" s="11"/>
      <c r="I291" s="105"/>
      <c r="J291" s="105"/>
      <c r="K291" s="105"/>
      <c r="L291" s="105"/>
      <c r="N291" s="11"/>
      <c r="O291" s="11"/>
      <c r="Q291" s="11"/>
      <c r="R291" s="11"/>
      <c r="S291" s="11"/>
      <c r="T291" s="11"/>
      <c r="X291" s="11"/>
      <c r="Y291" s="11"/>
      <c r="Z291" s="11"/>
      <c r="AA291" s="11"/>
      <c r="AB291" s="11"/>
      <c r="AF291" s="11"/>
      <c r="AG291" s="11"/>
      <c r="AH291" s="11"/>
      <c r="AI291" s="11"/>
      <c r="AJ291" s="11"/>
      <c r="AN291" s="11"/>
      <c r="AO291" s="11"/>
      <c r="AP291" s="11"/>
      <c r="AQ291" s="11"/>
      <c r="AR291" s="11"/>
      <c r="AV291" s="11"/>
      <c r="AW291" s="11"/>
      <c r="AX291" s="11"/>
      <c r="AY291" s="11"/>
      <c r="AZ291" s="11"/>
      <c r="BD291" s="11"/>
      <c r="BE291" s="11"/>
      <c r="BF291" s="11"/>
      <c r="BG291" s="11"/>
      <c r="BH291" s="11"/>
      <c r="BL291" s="11"/>
      <c r="BM291" s="11"/>
      <c r="BN291" s="11"/>
      <c r="BO291" s="11"/>
      <c r="BP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</row>
    <row r="292" spans="1:82" ht="18.75" customHeight="1">
      <c r="A292" s="148">
        <v>273</v>
      </c>
      <c r="B292" s="148" t="s">
        <v>1672</v>
      </c>
      <c r="C292" s="148" t="s">
        <v>1677</v>
      </c>
      <c r="D292" s="148" t="s">
        <v>2212</v>
      </c>
      <c r="E292" s="166">
        <v>330</v>
      </c>
      <c r="F292" s="153">
        <f t="shared" si="65"/>
        <v>5.0688129761612189E-4</v>
      </c>
      <c r="G292" s="153">
        <f t="shared" si="66"/>
        <v>0.88011182108626251</v>
      </c>
      <c r="H292" s="11"/>
      <c r="I292" s="105"/>
      <c r="J292" s="105"/>
      <c r="K292" s="105"/>
      <c r="L292" s="105"/>
      <c r="N292" s="11"/>
      <c r="O292" s="11"/>
      <c r="Q292" s="11"/>
      <c r="R292" s="11"/>
      <c r="S292" s="11"/>
      <c r="T292" s="11"/>
      <c r="X292" s="11"/>
      <c r="Y292" s="11"/>
      <c r="Z292" s="11"/>
      <c r="AA292" s="11"/>
      <c r="AB292" s="11"/>
      <c r="AF292" s="11"/>
      <c r="AG292" s="11"/>
      <c r="AH292" s="11"/>
      <c r="AI292" s="11"/>
      <c r="AJ292" s="11"/>
      <c r="AN292" s="11"/>
      <c r="AO292" s="11"/>
      <c r="AP292" s="11"/>
      <c r="AQ292" s="11"/>
      <c r="AR292" s="11"/>
      <c r="AV292" s="11"/>
      <c r="AW292" s="11"/>
      <c r="AX292" s="11"/>
      <c r="AY292" s="11"/>
      <c r="AZ292" s="11"/>
      <c r="BD292" s="11"/>
      <c r="BE292" s="11"/>
      <c r="BF292" s="11"/>
      <c r="BG292" s="11"/>
      <c r="BH292" s="11"/>
      <c r="BL292" s="11"/>
      <c r="BM292" s="11"/>
      <c r="BN292" s="11"/>
      <c r="BO292" s="11"/>
      <c r="BP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</row>
    <row r="293" spans="1:82" ht="18.75" customHeight="1">
      <c r="A293" s="148">
        <v>274</v>
      </c>
      <c r="B293" s="148" t="s">
        <v>1558</v>
      </c>
      <c r="C293" s="148" t="s">
        <v>2214</v>
      </c>
      <c r="D293" s="148" t="s">
        <v>2199</v>
      </c>
      <c r="E293" s="166">
        <v>328</v>
      </c>
      <c r="F293" s="153">
        <f t="shared" si="65"/>
        <v>5.0380928975178173E-4</v>
      </c>
      <c r="G293" s="153">
        <f t="shared" si="66"/>
        <v>0.88061563037601431</v>
      </c>
      <c r="H293" s="11"/>
      <c r="I293" s="105"/>
      <c r="J293" s="105"/>
      <c r="K293" s="105"/>
      <c r="L293" s="105"/>
      <c r="N293" s="11"/>
      <c r="O293" s="11"/>
      <c r="Q293" s="11"/>
      <c r="R293" s="11"/>
      <c r="S293" s="11"/>
      <c r="T293" s="11"/>
      <c r="X293" s="11"/>
      <c r="Y293" s="11"/>
      <c r="Z293" s="11"/>
      <c r="AA293" s="11"/>
      <c r="AB293" s="11"/>
      <c r="AF293" s="11"/>
      <c r="AG293" s="11"/>
      <c r="AH293" s="11"/>
      <c r="AI293" s="11"/>
      <c r="AJ293" s="11"/>
      <c r="AN293" s="11"/>
      <c r="AO293" s="11"/>
      <c r="AP293" s="11"/>
      <c r="AQ293" s="11"/>
      <c r="AR293" s="11"/>
      <c r="AV293" s="11"/>
      <c r="AW293" s="11"/>
      <c r="AX293" s="11"/>
      <c r="AY293" s="11"/>
      <c r="AZ293" s="11"/>
      <c r="BD293" s="11"/>
      <c r="BE293" s="11"/>
      <c r="BF293" s="11"/>
      <c r="BG293" s="11"/>
      <c r="BH293" s="11"/>
      <c r="BL293" s="11"/>
      <c r="BM293" s="11"/>
      <c r="BN293" s="11"/>
      <c r="BO293" s="11"/>
      <c r="BP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</row>
    <row r="294" spans="1:82" ht="18.75" customHeight="1">
      <c r="A294" s="148">
        <v>275</v>
      </c>
      <c r="B294" s="148" t="s">
        <v>1733</v>
      </c>
      <c r="C294" s="148" t="s">
        <v>1739</v>
      </c>
      <c r="D294" s="148" t="s">
        <v>2280</v>
      </c>
      <c r="E294" s="166">
        <v>326</v>
      </c>
      <c r="F294" s="153">
        <f t="shared" si="65"/>
        <v>5.0073728188744168E-4</v>
      </c>
      <c r="G294" s="153">
        <f t="shared" si="66"/>
        <v>0.8811163676579018</v>
      </c>
      <c r="H294" s="11"/>
      <c r="I294" s="105"/>
      <c r="J294" s="105"/>
      <c r="K294" s="105"/>
      <c r="L294" s="105"/>
      <c r="N294" s="11"/>
      <c r="O294" s="11"/>
      <c r="Q294" s="11"/>
      <c r="R294" s="11"/>
      <c r="S294" s="11"/>
      <c r="T294" s="11"/>
      <c r="X294" s="11"/>
      <c r="Y294" s="11"/>
      <c r="Z294" s="11"/>
      <c r="AA294" s="11"/>
      <c r="AB294" s="11"/>
      <c r="AF294" s="11"/>
      <c r="AG294" s="11"/>
      <c r="AH294" s="11"/>
      <c r="AI294" s="11"/>
      <c r="AJ294" s="11"/>
      <c r="AN294" s="11"/>
      <c r="AO294" s="11"/>
      <c r="AP294" s="11"/>
      <c r="AQ294" s="11"/>
      <c r="AR294" s="11"/>
      <c r="AV294" s="11"/>
      <c r="AW294" s="11"/>
      <c r="AX294" s="11"/>
      <c r="AY294" s="11"/>
      <c r="AZ294" s="11"/>
      <c r="BD294" s="11"/>
      <c r="BE294" s="11"/>
      <c r="BF294" s="11"/>
      <c r="BG294" s="11"/>
      <c r="BH294" s="11"/>
      <c r="BL294" s="11"/>
      <c r="BM294" s="11"/>
      <c r="BN294" s="11"/>
      <c r="BO294" s="11"/>
      <c r="BP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</row>
    <row r="295" spans="1:82" ht="18.75" customHeight="1">
      <c r="A295" s="148">
        <v>276</v>
      </c>
      <c r="B295" s="148" t="s">
        <v>1733</v>
      </c>
      <c r="C295" s="148" t="s">
        <v>2171</v>
      </c>
      <c r="D295" s="148" t="s">
        <v>1804</v>
      </c>
      <c r="E295" s="166">
        <v>323</v>
      </c>
      <c r="F295" s="153">
        <f t="shared" si="65"/>
        <v>4.9612927009093138E-4</v>
      </c>
      <c r="G295" s="153">
        <f t="shared" si="66"/>
        <v>0.88161249692799271</v>
      </c>
      <c r="H295" s="11"/>
      <c r="I295" s="105"/>
      <c r="J295" s="105"/>
      <c r="K295" s="105"/>
      <c r="L295" s="105"/>
      <c r="N295" s="11"/>
      <c r="O295" s="11"/>
      <c r="Q295" s="11"/>
      <c r="R295" s="11"/>
      <c r="S295" s="11"/>
      <c r="T295" s="11"/>
      <c r="X295" s="11"/>
      <c r="Y295" s="11"/>
      <c r="Z295" s="11"/>
      <c r="AA295" s="11"/>
      <c r="AB295" s="11"/>
      <c r="AF295" s="11"/>
      <c r="AG295" s="11"/>
      <c r="AH295" s="11"/>
      <c r="AI295" s="11"/>
      <c r="AJ295" s="11"/>
      <c r="AN295" s="11"/>
      <c r="AO295" s="11"/>
      <c r="AP295" s="11"/>
      <c r="AQ295" s="11"/>
      <c r="AR295" s="11"/>
      <c r="AV295" s="11"/>
      <c r="AW295" s="11"/>
      <c r="AX295" s="11"/>
      <c r="AY295" s="11"/>
      <c r="AZ295" s="11"/>
      <c r="BD295" s="11"/>
      <c r="BE295" s="11"/>
      <c r="BF295" s="11"/>
      <c r="BG295" s="11"/>
      <c r="BH295" s="11"/>
      <c r="BL295" s="11"/>
      <c r="BM295" s="11"/>
      <c r="BN295" s="11"/>
      <c r="BO295" s="11"/>
      <c r="BP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</row>
    <row r="296" spans="1:82" ht="18.75" customHeight="1">
      <c r="A296" s="148">
        <v>277</v>
      </c>
      <c r="B296" s="148" t="s">
        <v>1884</v>
      </c>
      <c r="C296" s="148" t="s">
        <v>1994</v>
      </c>
      <c r="D296" s="148" t="s">
        <v>1895</v>
      </c>
      <c r="E296" s="166">
        <v>322</v>
      </c>
      <c r="F296" s="153">
        <f t="shared" si="65"/>
        <v>4.9459326615876136E-4</v>
      </c>
      <c r="G296" s="153">
        <f t="shared" si="66"/>
        <v>0.88210709019415146</v>
      </c>
      <c r="H296" s="11"/>
      <c r="I296" s="105"/>
      <c r="J296" s="105"/>
      <c r="K296" s="105"/>
      <c r="L296" s="105"/>
      <c r="N296" s="11"/>
      <c r="O296" s="11"/>
      <c r="Q296" s="11"/>
      <c r="R296" s="11"/>
      <c r="S296" s="11"/>
      <c r="T296" s="11"/>
      <c r="X296" s="11"/>
      <c r="Y296" s="11"/>
      <c r="Z296" s="11"/>
      <c r="AA296" s="11"/>
      <c r="AB296" s="11"/>
      <c r="AF296" s="11"/>
      <c r="AG296" s="11"/>
      <c r="AH296" s="11"/>
      <c r="AI296" s="11"/>
      <c r="AJ296" s="11"/>
      <c r="AN296" s="11"/>
      <c r="AO296" s="11"/>
      <c r="AP296" s="11"/>
      <c r="AQ296" s="11"/>
      <c r="AR296" s="11"/>
      <c r="AV296" s="11"/>
      <c r="AW296" s="11"/>
      <c r="AX296" s="11"/>
      <c r="AY296" s="11"/>
      <c r="AZ296" s="11"/>
      <c r="BD296" s="11"/>
      <c r="BE296" s="11"/>
      <c r="BF296" s="11"/>
      <c r="BG296" s="11"/>
      <c r="BH296" s="11"/>
      <c r="BL296" s="11"/>
      <c r="BM296" s="11"/>
      <c r="BN296" s="11"/>
      <c r="BO296" s="11"/>
      <c r="BP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</row>
    <row r="297" spans="1:82" ht="18.75" customHeight="1">
      <c r="A297" s="148">
        <v>278</v>
      </c>
      <c r="B297" s="148" t="s">
        <v>2086</v>
      </c>
      <c r="C297" s="148" t="s">
        <v>2089</v>
      </c>
      <c r="D297" s="148" t="s">
        <v>1999</v>
      </c>
      <c r="E297" s="166">
        <v>322</v>
      </c>
      <c r="F297" s="153">
        <f t="shared" si="65"/>
        <v>4.9459326615876136E-4</v>
      </c>
      <c r="G297" s="153">
        <f t="shared" si="66"/>
        <v>0.8826016834603102</v>
      </c>
      <c r="H297" s="11"/>
      <c r="I297" s="105"/>
      <c r="J297" s="105"/>
      <c r="K297" s="105"/>
      <c r="L297" s="105"/>
      <c r="N297" s="11"/>
      <c r="O297" s="11"/>
      <c r="Q297" s="11"/>
      <c r="R297" s="11"/>
      <c r="S297" s="11"/>
      <c r="T297" s="11"/>
      <c r="X297" s="11"/>
      <c r="Y297" s="11"/>
      <c r="Z297" s="11"/>
      <c r="AA297" s="11"/>
      <c r="AB297" s="11"/>
      <c r="AF297" s="11"/>
      <c r="AG297" s="11"/>
      <c r="AH297" s="11"/>
      <c r="AI297" s="11"/>
      <c r="AJ297" s="11"/>
      <c r="AN297" s="11"/>
      <c r="AO297" s="11"/>
      <c r="AP297" s="11"/>
      <c r="AQ297" s="11"/>
      <c r="AR297" s="11"/>
      <c r="AV297" s="11"/>
      <c r="AW297" s="11"/>
      <c r="AX297" s="11"/>
      <c r="AY297" s="11"/>
      <c r="AZ297" s="11"/>
      <c r="BD297" s="11"/>
      <c r="BE297" s="11"/>
      <c r="BF297" s="11"/>
      <c r="BG297" s="11"/>
      <c r="BH297" s="11"/>
      <c r="BL297" s="11"/>
      <c r="BM297" s="11"/>
      <c r="BN297" s="11"/>
      <c r="BO297" s="11"/>
      <c r="BP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</row>
    <row r="298" spans="1:82" ht="18.75" customHeight="1">
      <c r="A298" s="148">
        <v>279</v>
      </c>
      <c r="B298" s="148" t="s">
        <v>1468</v>
      </c>
      <c r="C298" s="148" t="s">
        <v>2037</v>
      </c>
      <c r="D298" s="148" t="s">
        <v>1540</v>
      </c>
      <c r="E298" s="166">
        <v>322</v>
      </c>
      <c r="F298" s="153">
        <f t="shared" si="65"/>
        <v>4.9459326615876136E-4</v>
      </c>
      <c r="G298" s="153">
        <f t="shared" si="66"/>
        <v>0.88309627672646895</v>
      </c>
      <c r="H298" s="11"/>
      <c r="I298" s="105"/>
      <c r="J298" s="105"/>
      <c r="K298" s="105"/>
      <c r="L298" s="105"/>
      <c r="N298" s="11"/>
      <c r="O298" s="11"/>
      <c r="Q298" s="11"/>
      <c r="R298" s="11"/>
      <c r="S298" s="11"/>
      <c r="T298" s="11"/>
      <c r="X298" s="11"/>
      <c r="Y298" s="11"/>
      <c r="Z298" s="11"/>
      <c r="AA298" s="11"/>
      <c r="AB298" s="11"/>
      <c r="AF298" s="11"/>
      <c r="AG298" s="11"/>
      <c r="AH298" s="11"/>
      <c r="AI298" s="11"/>
      <c r="AJ298" s="11"/>
      <c r="AN298" s="11"/>
      <c r="AO298" s="11"/>
      <c r="AP298" s="11"/>
      <c r="AQ298" s="11"/>
      <c r="AR298" s="11"/>
      <c r="AV298" s="11"/>
      <c r="AW298" s="11"/>
      <c r="AX298" s="11"/>
      <c r="AY298" s="11"/>
      <c r="AZ298" s="11"/>
      <c r="BD298" s="11"/>
      <c r="BE298" s="11"/>
      <c r="BF298" s="11"/>
      <c r="BG298" s="11"/>
      <c r="BH298" s="11"/>
      <c r="BL298" s="11"/>
      <c r="BM298" s="11"/>
      <c r="BN298" s="11"/>
      <c r="BO298" s="11"/>
      <c r="BP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</row>
    <row r="299" spans="1:82" ht="18.75" customHeight="1">
      <c r="A299" s="148">
        <v>280</v>
      </c>
      <c r="B299" s="148" t="s">
        <v>1558</v>
      </c>
      <c r="C299" s="148" t="s">
        <v>2290</v>
      </c>
      <c r="D299" s="148" t="s">
        <v>1572</v>
      </c>
      <c r="E299" s="166">
        <v>319</v>
      </c>
      <c r="F299" s="153">
        <f t="shared" si="65"/>
        <v>4.8998525436225117E-4</v>
      </c>
      <c r="G299" s="153">
        <f t="shared" si="66"/>
        <v>0.88358626198083123</v>
      </c>
      <c r="H299" s="11"/>
      <c r="I299" s="105"/>
      <c r="J299" s="105"/>
      <c r="K299" s="105"/>
      <c r="L299" s="105"/>
      <c r="N299" s="11"/>
      <c r="O299" s="11"/>
      <c r="Q299" s="11"/>
      <c r="R299" s="11"/>
      <c r="S299" s="11"/>
      <c r="T299" s="11"/>
      <c r="X299" s="11"/>
      <c r="Y299" s="11"/>
      <c r="Z299" s="11"/>
      <c r="AA299" s="11"/>
      <c r="AB299" s="11"/>
      <c r="AF299" s="11"/>
      <c r="AG299" s="11"/>
      <c r="AH299" s="11"/>
      <c r="AI299" s="11"/>
      <c r="AJ299" s="11"/>
      <c r="AN299" s="11"/>
      <c r="AO299" s="11"/>
      <c r="AP299" s="11"/>
      <c r="AQ299" s="11"/>
      <c r="AR299" s="11"/>
      <c r="AV299" s="11"/>
      <c r="AW299" s="11"/>
      <c r="AX299" s="11"/>
      <c r="AY299" s="11"/>
      <c r="AZ299" s="11"/>
      <c r="BD299" s="11"/>
      <c r="BE299" s="11"/>
      <c r="BF299" s="11"/>
      <c r="BG299" s="11"/>
      <c r="BH299" s="11"/>
      <c r="BL299" s="11"/>
      <c r="BM299" s="11"/>
      <c r="BN299" s="11"/>
      <c r="BO299" s="11"/>
      <c r="BP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</row>
    <row r="300" spans="1:82" ht="18.75" customHeight="1">
      <c r="A300" s="148">
        <v>281</v>
      </c>
      <c r="B300" s="148" t="s">
        <v>1884</v>
      </c>
      <c r="C300" s="148" t="s">
        <v>1892</v>
      </c>
      <c r="D300" s="148" t="s">
        <v>1931</v>
      </c>
      <c r="E300" s="166">
        <v>318</v>
      </c>
      <c r="F300" s="153">
        <f t="shared" si="65"/>
        <v>4.8844925043008114E-4</v>
      </c>
      <c r="G300" s="153">
        <f t="shared" si="66"/>
        <v>0.88407471123126136</v>
      </c>
      <c r="H300" s="11"/>
      <c r="I300" s="105"/>
      <c r="J300" s="105"/>
      <c r="K300" s="105"/>
      <c r="L300" s="105"/>
      <c r="N300" s="11"/>
      <c r="O300" s="11"/>
      <c r="Q300" s="11"/>
      <c r="R300" s="11"/>
      <c r="S300" s="11"/>
      <c r="T300" s="11"/>
      <c r="X300" s="11"/>
      <c r="Y300" s="11"/>
      <c r="Z300" s="11"/>
      <c r="AA300" s="11"/>
      <c r="AB300" s="11"/>
      <c r="AF300" s="11"/>
      <c r="AG300" s="11"/>
      <c r="AH300" s="11"/>
      <c r="AI300" s="11"/>
      <c r="AJ300" s="11"/>
      <c r="AN300" s="11"/>
      <c r="AO300" s="11"/>
      <c r="AP300" s="11"/>
      <c r="AQ300" s="11"/>
      <c r="AR300" s="11"/>
      <c r="AV300" s="11"/>
      <c r="AW300" s="11"/>
      <c r="AX300" s="11"/>
      <c r="AY300" s="11"/>
      <c r="AZ300" s="11"/>
      <c r="BD300" s="11"/>
      <c r="BE300" s="11"/>
      <c r="BF300" s="11"/>
      <c r="BG300" s="11"/>
      <c r="BH300" s="11"/>
      <c r="BL300" s="11"/>
      <c r="BM300" s="11"/>
      <c r="BN300" s="11"/>
      <c r="BO300" s="11"/>
      <c r="BP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</row>
    <row r="301" spans="1:82" ht="18.75" customHeight="1">
      <c r="A301" s="148">
        <v>282</v>
      </c>
      <c r="B301" s="148" t="s">
        <v>1621</v>
      </c>
      <c r="C301" s="148" t="s">
        <v>2275</v>
      </c>
      <c r="D301" s="148" t="s">
        <v>1653</v>
      </c>
      <c r="E301" s="166">
        <v>317</v>
      </c>
      <c r="F301" s="153">
        <f t="shared" si="65"/>
        <v>4.8691324649791101E-4</v>
      </c>
      <c r="G301" s="153">
        <f t="shared" si="66"/>
        <v>0.88456162447775932</v>
      </c>
      <c r="H301" s="11"/>
      <c r="I301" s="105"/>
      <c r="J301" s="105"/>
      <c r="K301" s="105"/>
      <c r="L301" s="105"/>
      <c r="N301" s="11"/>
      <c r="O301" s="11"/>
      <c r="Q301" s="11"/>
      <c r="R301" s="11"/>
      <c r="S301" s="11"/>
      <c r="T301" s="11"/>
      <c r="X301" s="11"/>
      <c r="Y301" s="11"/>
      <c r="Z301" s="11"/>
      <c r="AA301" s="11"/>
      <c r="AB301" s="11"/>
      <c r="AF301" s="11"/>
      <c r="AG301" s="11"/>
      <c r="AH301" s="11"/>
      <c r="AI301" s="11"/>
      <c r="AJ301" s="11"/>
      <c r="AN301" s="11"/>
      <c r="AO301" s="11"/>
      <c r="AP301" s="11"/>
      <c r="AQ301" s="11"/>
      <c r="AR301" s="11"/>
      <c r="AV301" s="11"/>
      <c r="AW301" s="11"/>
      <c r="AX301" s="11"/>
      <c r="AY301" s="11"/>
      <c r="AZ301" s="11"/>
      <c r="BD301" s="11"/>
      <c r="BE301" s="11"/>
      <c r="BF301" s="11"/>
      <c r="BG301" s="11"/>
      <c r="BH301" s="11"/>
      <c r="BL301" s="11"/>
      <c r="BM301" s="11"/>
      <c r="BN301" s="11"/>
      <c r="BO301" s="11"/>
      <c r="BP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</row>
    <row r="302" spans="1:82" ht="18.75" customHeight="1">
      <c r="A302" s="148">
        <v>283</v>
      </c>
      <c r="B302" s="148" t="s">
        <v>1733</v>
      </c>
      <c r="C302" s="148" t="s">
        <v>1748</v>
      </c>
      <c r="D302" s="148" t="s">
        <v>1767</v>
      </c>
      <c r="E302" s="166">
        <v>316</v>
      </c>
      <c r="F302" s="153">
        <f t="shared" si="65"/>
        <v>4.8537724256574098E-4</v>
      </c>
      <c r="G302" s="153">
        <f t="shared" si="66"/>
        <v>0.88504700172032502</v>
      </c>
      <c r="H302" s="11"/>
      <c r="I302" s="105"/>
      <c r="J302" s="105"/>
      <c r="K302" s="105"/>
      <c r="L302" s="105"/>
      <c r="N302" s="11"/>
      <c r="O302" s="11"/>
      <c r="Q302" s="11"/>
      <c r="R302" s="11"/>
      <c r="S302" s="11"/>
      <c r="T302" s="11"/>
      <c r="X302" s="11"/>
      <c r="Y302" s="11"/>
      <c r="Z302" s="11"/>
      <c r="AA302" s="11"/>
      <c r="AB302" s="11"/>
      <c r="AF302" s="11"/>
      <c r="AG302" s="11"/>
      <c r="AH302" s="11"/>
      <c r="AI302" s="11"/>
      <c r="AJ302" s="11"/>
      <c r="AN302" s="11"/>
      <c r="AO302" s="11"/>
      <c r="AP302" s="11"/>
      <c r="AQ302" s="11"/>
      <c r="AR302" s="11"/>
      <c r="AV302" s="11"/>
      <c r="AW302" s="11"/>
      <c r="AX302" s="11"/>
      <c r="AY302" s="11"/>
      <c r="AZ302" s="11"/>
      <c r="BD302" s="11"/>
      <c r="BE302" s="11"/>
      <c r="BF302" s="11"/>
      <c r="BG302" s="11"/>
      <c r="BH302" s="11"/>
      <c r="BL302" s="11"/>
      <c r="BM302" s="11"/>
      <c r="BN302" s="11"/>
      <c r="BO302" s="11"/>
      <c r="BP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</row>
    <row r="303" spans="1:82" ht="18.75" customHeight="1">
      <c r="A303" s="148">
        <v>284</v>
      </c>
      <c r="B303" s="148" t="s">
        <v>1621</v>
      </c>
      <c r="C303" s="148" t="s">
        <v>1995</v>
      </c>
      <c r="D303" s="148" t="s">
        <v>2276</v>
      </c>
      <c r="E303" s="166">
        <v>316</v>
      </c>
      <c r="F303" s="153">
        <f t="shared" si="65"/>
        <v>4.8537724256574098E-4</v>
      </c>
      <c r="G303" s="153">
        <f t="shared" si="66"/>
        <v>0.88553237896289072</v>
      </c>
      <c r="H303" s="11"/>
      <c r="I303" s="105"/>
      <c r="J303" s="105"/>
      <c r="K303" s="105"/>
      <c r="L303" s="105"/>
      <c r="N303" s="11"/>
      <c r="O303" s="11"/>
      <c r="Q303" s="11"/>
      <c r="R303" s="11"/>
      <c r="S303" s="11"/>
      <c r="T303" s="11"/>
      <c r="X303" s="11"/>
      <c r="Y303" s="11"/>
      <c r="Z303" s="11"/>
      <c r="AA303" s="11"/>
      <c r="AB303" s="11"/>
      <c r="AF303" s="11"/>
      <c r="AG303" s="11"/>
      <c r="AH303" s="11"/>
      <c r="AI303" s="11"/>
      <c r="AJ303" s="11"/>
      <c r="AN303" s="11"/>
      <c r="AO303" s="11"/>
      <c r="AP303" s="11"/>
      <c r="AQ303" s="11"/>
      <c r="AR303" s="11"/>
      <c r="AV303" s="11"/>
      <c r="AW303" s="11"/>
      <c r="AX303" s="11"/>
      <c r="AY303" s="11"/>
      <c r="AZ303" s="11"/>
      <c r="BD303" s="11"/>
      <c r="BE303" s="11"/>
      <c r="BF303" s="11"/>
      <c r="BG303" s="11"/>
      <c r="BH303" s="11"/>
      <c r="BL303" s="11"/>
      <c r="BM303" s="11"/>
      <c r="BN303" s="11"/>
      <c r="BO303" s="11"/>
      <c r="BP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</row>
    <row r="304" spans="1:82" ht="18.75" customHeight="1">
      <c r="A304" s="148">
        <v>285</v>
      </c>
      <c r="B304" s="148" t="s">
        <v>1884</v>
      </c>
      <c r="C304" s="148" t="s">
        <v>2284</v>
      </c>
      <c r="D304" s="148" t="s">
        <v>2163</v>
      </c>
      <c r="E304" s="166">
        <v>315</v>
      </c>
      <c r="F304" s="153">
        <f t="shared" si="65"/>
        <v>4.838412386335709E-4</v>
      </c>
      <c r="G304" s="153">
        <f t="shared" si="66"/>
        <v>0.88601622020152426</v>
      </c>
      <c r="H304" s="11"/>
      <c r="I304" s="105"/>
      <c r="J304" s="105"/>
      <c r="K304" s="105"/>
      <c r="L304" s="105"/>
      <c r="N304" s="11"/>
      <c r="O304" s="11"/>
      <c r="Q304" s="11"/>
      <c r="R304" s="11"/>
      <c r="S304" s="11"/>
      <c r="T304" s="11"/>
      <c r="X304" s="11"/>
      <c r="Y304" s="11"/>
      <c r="Z304" s="11"/>
      <c r="AA304" s="11"/>
      <c r="AB304" s="11"/>
      <c r="AF304" s="11"/>
      <c r="AG304" s="11"/>
      <c r="AH304" s="11"/>
      <c r="AI304" s="11"/>
      <c r="AJ304" s="11"/>
      <c r="AN304" s="11"/>
      <c r="AO304" s="11"/>
      <c r="AP304" s="11"/>
      <c r="AQ304" s="11"/>
      <c r="AR304" s="11"/>
      <c r="AV304" s="11"/>
      <c r="AW304" s="11"/>
      <c r="AX304" s="11"/>
      <c r="AY304" s="11"/>
      <c r="AZ304" s="11"/>
      <c r="BD304" s="11"/>
      <c r="BE304" s="11"/>
      <c r="BF304" s="11"/>
      <c r="BG304" s="11"/>
      <c r="BH304" s="11"/>
      <c r="BL304" s="11"/>
      <c r="BM304" s="11"/>
      <c r="BN304" s="11"/>
      <c r="BO304" s="11"/>
      <c r="BP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</row>
    <row r="305" spans="1:82" ht="18.75" customHeight="1">
      <c r="A305" s="148">
        <v>286</v>
      </c>
      <c r="B305" s="148" t="s">
        <v>1733</v>
      </c>
      <c r="C305" s="148" t="s">
        <v>2171</v>
      </c>
      <c r="D305" s="148" t="s">
        <v>1811</v>
      </c>
      <c r="E305" s="166">
        <v>312</v>
      </c>
      <c r="F305" s="153">
        <f t="shared" si="65"/>
        <v>4.7923322683706072E-4</v>
      </c>
      <c r="G305" s="153">
        <f t="shared" si="66"/>
        <v>0.88649545342836134</v>
      </c>
      <c r="H305" s="11"/>
      <c r="I305" s="105"/>
      <c r="J305" s="105"/>
      <c r="K305" s="105"/>
      <c r="L305" s="105"/>
      <c r="N305" s="11"/>
      <c r="O305" s="11"/>
      <c r="Q305" s="11"/>
      <c r="R305" s="11"/>
      <c r="S305" s="11"/>
      <c r="T305" s="11"/>
      <c r="X305" s="11"/>
      <c r="Y305" s="11"/>
      <c r="Z305" s="11"/>
      <c r="AA305" s="11"/>
      <c r="AB305" s="11"/>
      <c r="AF305" s="11"/>
      <c r="AG305" s="11"/>
      <c r="AH305" s="11"/>
      <c r="AI305" s="11"/>
      <c r="AJ305" s="11"/>
      <c r="AN305" s="11"/>
      <c r="AO305" s="11"/>
      <c r="AP305" s="11"/>
      <c r="AQ305" s="11"/>
      <c r="AR305" s="11"/>
      <c r="AV305" s="11"/>
      <c r="AW305" s="11"/>
      <c r="AX305" s="11"/>
      <c r="AY305" s="11"/>
      <c r="AZ305" s="11"/>
      <c r="BD305" s="11"/>
      <c r="BE305" s="11"/>
      <c r="BF305" s="11"/>
      <c r="BG305" s="11"/>
      <c r="BH305" s="11"/>
      <c r="BL305" s="11"/>
      <c r="BM305" s="11"/>
      <c r="BN305" s="11"/>
      <c r="BO305" s="11"/>
      <c r="BP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</row>
    <row r="306" spans="1:82" ht="18.75" customHeight="1">
      <c r="A306" s="148">
        <v>287</v>
      </c>
      <c r="B306" s="148" t="s">
        <v>1468</v>
      </c>
      <c r="C306" s="148" t="s">
        <v>2213</v>
      </c>
      <c r="D306" s="148" t="s">
        <v>2321</v>
      </c>
      <c r="E306" s="166">
        <v>309</v>
      </c>
      <c r="F306" s="153">
        <f t="shared" si="65"/>
        <v>4.7462521504055053E-4</v>
      </c>
      <c r="G306" s="153">
        <f t="shared" si="66"/>
        <v>0.88697007864340194</v>
      </c>
      <c r="H306" s="11"/>
      <c r="I306" s="105"/>
      <c r="J306" s="105"/>
      <c r="K306" s="105"/>
      <c r="L306" s="105"/>
      <c r="N306" s="11"/>
      <c r="O306" s="11"/>
      <c r="Q306" s="11"/>
      <c r="R306" s="11"/>
      <c r="S306" s="11"/>
      <c r="T306" s="11"/>
      <c r="X306" s="11"/>
      <c r="Y306" s="11"/>
      <c r="Z306" s="11"/>
      <c r="AA306" s="11"/>
      <c r="AB306" s="11"/>
      <c r="AF306" s="11"/>
      <c r="AG306" s="11"/>
      <c r="AH306" s="11"/>
      <c r="AI306" s="11"/>
      <c r="AJ306" s="11"/>
      <c r="AN306" s="11"/>
      <c r="AO306" s="11"/>
      <c r="AP306" s="11"/>
      <c r="AQ306" s="11"/>
      <c r="AR306" s="11"/>
      <c r="AV306" s="11"/>
      <c r="AW306" s="11"/>
      <c r="AX306" s="11"/>
      <c r="AY306" s="11"/>
      <c r="AZ306" s="11"/>
      <c r="BD306" s="11"/>
      <c r="BE306" s="11"/>
      <c r="BF306" s="11"/>
      <c r="BG306" s="11"/>
      <c r="BH306" s="11"/>
      <c r="BL306" s="11"/>
      <c r="BM306" s="11"/>
      <c r="BN306" s="11"/>
      <c r="BO306" s="11"/>
      <c r="BP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</row>
    <row r="307" spans="1:82" ht="18.75" customHeight="1">
      <c r="A307" s="148">
        <v>288</v>
      </c>
      <c r="B307" s="148" t="s">
        <v>1468</v>
      </c>
      <c r="C307" s="148" t="s">
        <v>1473</v>
      </c>
      <c r="D307" s="148" t="s">
        <v>1488</v>
      </c>
      <c r="E307" s="166">
        <v>306</v>
      </c>
      <c r="F307" s="153">
        <f t="shared" si="65"/>
        <v>4.7001720324404029E-4</v>
      </c>
      <c r="G307" s="153">
        <f t="shared" si="66"/>
        <v>0.88744009584664596</v>
      </c>
      <c r="H307" s="11"/>
      <c r="I307" s="105"/>
      <c r="J307" s="105"/>
      <c r="K307" s="105"/>
      <c r="L307" s="105"/>
      <c r="N307" s="11"/>
      <c r="O307" s="11"/>
      <c r="Q307" s="11"/>
      <c r="R307" s="11"/>
      <c r="S307" s="11"/>
      <c r="T307" s="11"/>
      <c r="X307" s="11"/>
      <c r="Y307" s="11"/>
      <c r="Z307" s="11"/>
      <c r="AA307" s="11"/>
      <c r="AB307" s="11"/>
      <c r="AF307" s="11"/>
      <c r="AG307" s="11"/>
      <c r="AH307" s="11"/>
      <c r="AI307" s="11"/>
      <c r="AJ307" s="11"/>
      <c r="AN307" s="11"/>
      <c r="AO307" s="11"/>
      <c r="AP307" s="11"/>
      <c r="AQ307" s="11"/>
      <c r="AR307" s="11"/>
      <c r="AV307" s="11"/>
      <c r="AW307" s="11"/>
      <c r="AX307" s="11"/>
      <c r="AY307" s="11"/>
      <c r="AZ307" s="11"/>
      <c r="BD307" s="11"/>
      <c r="BE307" s="11"/>
      <c r="BF307" s="11"/>
      <c r="BG307" s="11"/>
      <c r="BH307" s="11"/>
      <c r="BL307" s="11"/>
      <c r="BM307" s="11"/>
      <c r="BN307" s="11"/>
      <c r="BO307" s="11"/>
      <c r="BP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</row>
    <row r="308" spans="1:82" ht="18.75" customHeight="1">
      <c r="A308" s="148">
        <v>289</v>
      </c>
      <c r="B308" s="148" t="s">
        <v>1468</v>
      </c>
      <c r="C308" s="148" t="s">
        <v>1470</v>
      </c>
      <c r="D308" s="148" t="s">
        <v>2219</v>
      </c>
      <c r="E308" s="166">
        <v>305</v>
      </c>
      <c r="F308" s="153">
        <f t="shared" si="65"/>
        <v>4.6848119931187026E-4</v>
      </c>
      <c r="G308" s="153">
        <f t="shared" si="66"/>
        <v>0.88790857704595783</v>
      </c>
      <c r="H308" s="11"/>
      <c r="I308" s="105"/>
      <c r="J308" s="105"/>
      <c r="K308" s="105"/>
      <c r="L308" s="105"/>
      <c r="N308" s="11"/>
      <c r="O308" s="11"/>
      <c r="Q308" s="11"/>
      <c r="R308" s="11"/>
      <c r="S308" s="11"/>
      <c r="T308" s="11"/>
      <c r="X308" s="11"/>
      <c r="Y308" s="11"/>
      <c r="Z308" s="11"/>
      <c r="AA308" s="11"/>
      <c r="AB308" s="11"/>
      <c r="AF308" s="11"/>
      <c r="AG308" s="11"/>
      <c r="AH308" s="11"/>
      <c r="AI308" s="11"/>
      <c r="AJ308" s="11"/>
      <c r="AN308" s="11"/>
      <c r="AO308" s="11"/>
      <c r="AP308" s="11"/>
      <c r="AQ308" s="11"/>
      <c r="AR308" s="11"/>
      <c r="AV308" s="11"/>
      <c r="AW308" s="11"/>
      <c r="AX308" s="11"/>
      <c r="AY308" s="11"/>
      <c r="AZ308" s="11"/>
      <c r="BD308" s="11"/>
      <c r="BE308" s="11"/>
      <c r="BF308" s="11"/>
      <c r="BG308" s="11"/>
      <c r="BH308" s="11"/>
      <c r="BL308" s="11"/>
      <c r="BM308" s="11"/>
      <c r="BN308" s="11"/>
      <c r="BO308" s="11"/>
      <c r="BP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</row>
    <row r="309" spans="1:82" ht="18.75" customHeight="1">
      <c r="A309" s="148">
        <v>290</v>
      </c>
      <c r="B309" s="148" t="s">
        <v>1733</v>
      </c>
      <c r="C309" s="148" t="s">
        <v>1738</v>
      </c>
      <c r="D309" s="148" t="s">
        <v>1745</v>
      </c>
      <c r="E309" s="166">
        <v>303</v>
      </c>
      <c r="F309" s="153">
        <f t="shared" si="65"/>
        <v>4.654091914475301E-4</v>
      </c>
      <c r="G309" s="153">
        <f t="shared" si="66"/>
        <v>0.88837398623740538</v>
      </c>
      <c r="H309" s="11"/>
      <c r="I309" s="105"/>
      <c r="J309" s="105"/>
      <c r="K309" s="105"/>
      <c r="L309" s="105"/>
      <c r="N309" s="11"/>
      <c r="O309" s="11"/>
      <c r="Q309" s="11"/>
      <c r="R309" s="11"/>
      <c r="S309" s="11"/>
      <c r="T309" s="11"/>
      <c r="X309" s="11"/>
      <c r="Y309" s="11"/>
      <c r="Z309" s="11"/>
      <c r="AA309" s="11"/>
      <c r="AB309" s="11"/>
      <c r="AF309" s="11"/>
      <c r="AG309" s="11"/>
      <c r="AH309" s="11"/>
      <c r="AI309" s="11"/>
      <c r="AJ309" s="11"/>
      <c r="AN309" s="11"/>
      <c r="AO309" s="11"/>
      <c r="AP309" s="11"/>
      <c r="AQ309" s="11"/>
      <c r="AR309" s="11"/>
      <c r="AV309" s="11"/>
      <c r="AW309" s="11"/>
      <c r="AX309" s="11"/>
      <c r="AY309" s="11"/>
      <c r="AZ309" s="11"/>
      <c r="BD309" s="11"/>
      <c r="BE309" s="11"/>
      <c r="BF309" s="11"/>
      <c r="BG309" s="11"/>
      <c r="BH309" s="11"/>
      <c r="BL309" s="11"/>
      <c r="BM309" s="11"/>
      <c r="BN309" s="11"/>
      <c r="BO309" s="11"/>
      <c r="BP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</row>
    <row r="310" spans="1:82" ht="18.75" customHeight="1">
      <c r="A310" s="148">
        <v>291</v>
      </c>
      <c r="B310" s="148" t="s">
        <v>1468</v>
      </c>
      <c r="C310" s="148" t="s">
        <v>1473</v>
      </c>
      <c r="D310" s="148" t="s">
        <v>1486</v>
      </c>
      <c r="E310" s="166">
        <v>302</v>
      </c>
      <c r="F310" s="153">
        <f t="shared" si="65"/>
        <v>4.6387318751536002E-4</v>
      </c>
      <c r="G310" s="153">
        <f t="shared" si="66"/>
        <v>0.88883785942492077</v>
      </c>
      <c r="H310" s="11"/>
      <c r="I310" s="105"/>
      <c r="J310" s="105"/>
      <c r="K310" s="105"/>
      <c r="L310" s="105"/>
      <c r="N310" s="11"/>
      <c r="O310" s="11"/>
      <c r="Q310" s="11"/>
      <c r="R310" s="11"/>
      <c r="S310" s="11"/>
      <c r="T310" s="11"/>
      <c r="X310" s="11"/>
      <c r="Y310" s="11"/>
      <c r="Z310" s="11"/>
      <c r="AA310" s="11"/>
      <c r="AB310" s="11"/>
      <c r="AF310" s="11"/>
      <c r="AG310" s="11"/>
      <c r="AH310" s="11"/>
      <c r="AI310" s="11"/>
      <c r="AJ310" s="11"/>
      <c r="AN310" s="11"/>
      <c r="AO310" s="11"/>
      <c r="AP310" s="11"/>
      <c r="AQ310" s="11"/>
      <c r="AR310" s="11"/>
      <c r="AV310" s="11"/>
      <c r="AW310" s="11"/>
      <c r="AX310" s="11"/>
      <c r="AY310" s="11"/>
      <c r="AZ310" s="11"/>
      <c r="BD310" s="11"/>
      <c r="BE310" s="11"/>
      <c r="BF310" s="11"/>
      <c r="BG310" s="11"/>
      <c r="BH310" s="11"/>
      <c r="BL310" s="11"/>
      <c r="BM310" s="11"/>
      <c r="BN310" s="11"/>
      <c r="BO310" s="11"/>
      <c r="BP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</row>
    <row r="311" spans="1:82" ht="18.75" customHeight="1">
      <c r="A311" s="148">
        <v>292</v>
      </c>
      <c r="B311" s="148" t="s">
        <v>1733</v>
      </c>
      <c r="C311" s="148" t="s">
        <v>1753</v>
      </c>
      <c r="D311" s="148" t="s">
        <v>1786</v>
      </c>
      <c r="E311" s="166">
        <v>302</v>
      </c>
      <c r="F311" s="153">
        <f t="shared" si="65"/>
        <v>4.6387318751536002E-4</v>
      </c>
      <c r="G311" s="153">
        <f t="shared" si="66"/>
        <v>0.88930173261243617</v>
      </c>
      <c r="H311" s="11"/>
      <c r="I311" s="105"/>
      <c r="J311" s="105"/>
      <c r="K311" s="105"/>
      <c r="L311" s="105"/>
      <c r="N311" s="11"/>
      <c r="O311" s="11"/>
      <c r="Q311" s="11"/>
      <c r="R311" s="11"/>
      <c r="S311" s="11"/>
      <c r="T311" s="11"/>
      <c r="X311" s="11"/>
      <c r="Y311" s="11"/>
      <c r="Z311" s="11"/>
      <c r="AA311" s="11"/>
      <c r="AB311" s="11"/>
      <c r="AF311" s="11"/>
      <c r="AG311" s="11"/>
      <c r="AH311" s="11"/>
      <c r="AI311" s="11"/>
      <c r="AJ311" s="11"/>
      <c r="AN311" s="11"/>
      <c r="AO311" s="11"/>
      <c r="AP311" s="11"/>
      <c r="AQ311" s="11"/>
      <c r="AR311" s="11"/>
      <c r="AV311" s="11"/>
      <c r="AW311" s="11"/>
      <c r="AX311" s="11"/>
      <c r="AY311" s="11"/>
      <c r="AZ311" s="11"/>
      <c r="BD311" s="11"/>
      <c r="BE311" s="11"/>
      <c r="BF311" s="11"/>
      <c r="BG311" s="11"/>
      <c r="BH311" s="11"/>
      <c r="BL311" s="11"/>
      <c r="BM311" s="11"/>
      <c r="BN311" s="11"/>
      <c r="BO311" s="11"/>
      <c r="BP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</row>
    <row r="312" spans="1:82" ht="18.75" customHeight="1">
      <c r="A312" s="148">
        <v>293</v>
      </c>
      <c r="B312" s="148" t="s">
        <v>1884</v>
      </c>
      <c r="C312" s="148" t="s">
        <v>2284</v>
      </c>
      <c r="D312" s="148" t="s">
        <v>2240</v>
      </c>
      <c r="E312" s="166">
        <v>302</v>
      </c>
      <c r="F312" s="153">
        <f t="shared" si="65"/>
        <v>4.6387318751536002E-4</v>
      </c>
      <c r="G312" s="153">
        <f t="shared" si="66"/>
        <v>0.88976560579995156</v>
      </c>
      <c r="H312" s="11"/>
      <c r="I312" s="105"/>
      <c r="J312" s="105"/>
      <c r="K312" s="105"/>
      <c r="L312" s="105"/>
      <c r="N312" s="11"/>
      <c r="O312" s="11"/>
      <c r="Q312" s="11"/>
      <c r="R312" s="11"/>
      <c r="S312" s="11"/>
      <c r="T312" s="11"/>
      <c r="X312" s="11"/>
      <c r="Y312" s="11"/>
      <c r="Z312" s="11"/>
      <c r="AA312" s="11"/>
      <c r="AB312" s="11"/>
      <c r="AF312" s="11"/>
      <c r="AG312" s="11"/>
      <c r="AH312" s="11"/>
      <c r="AI312" s="11"/>
      <c r="AJ312" s="11"/>
      <c r="AN312" s="11"/>
      <c r="AO312" s="11"/>
      <c r="AP312" s="11"/>
      <c r="AQ312" s="11"/>
      <c r="AR312" s="11"/>
      <c r="AV312" s="11"/>
      <c r="AW312" s="11"/>
      <c r="AX312" s="11"/>
      <c r="AY312" s="11"/>
      <c r="AZ312" s="11"/>
      <c r="BD312" s="11"/>
      <c r="BE312" s="11"/>
      <c r="BF312" s="11"/>
      <c r="BG312" s="11"/>
      <c r="BH312" s="11"/>
      <c r="BL312" s="11"/>
      <c r="BM312" s="11"/>
      <c r="BN312" s="11"/>
      <c r="BO312" s="11"/>
      <c r="BP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</row>
    <row r="313" spans="1:82" ht="18.75" customHeight="1">
      <c r="A313" s="148">
        <v>294</v>
      </c>
      <c r="B313" s="148" t="s">
        <v>2086</v>
      </c>
      <c r="C313" s="148" t="s">
        <v>1847</v>
      </c>
      <c r="D313" s="148" t="s">
        <v>1862</v>
      </c>
      <c r="E313" s="166">
        <v>299</v>
      </c>
      <c r="F313" s="153">
        <f t="shared" si="65"/>
        <v>4.5926517571884983E-4</v>
      </c>
      <c r="G313" s="153">
        <f t="shared" si="66"/>
        <v>0.89022487097567038</v>
      </c>
      <c r="H313" s="11"/>
      <c r="I313" s="105"/>
      <c r="J313" s="105"/>
      <c r="K313" s="105"/>
      <c r="L313" s="105"/>
      <c r="N313" s="11"/>
      <c r="O313" s="11"/>
      <c r="Q313" s="11"/>
      <c r="R313" s="11"/>
      <c r="S313" s="11"/>
      <c r="T313" s="11"/>
      <c r="X313" s="11"/>
      <c r="Y313" s="11"/>
      <c r="Z313" s="11"/>
      <c r="AA313" s="11"/>
      <c r="AB313" s="11"/>
      <c r="AF313" s="11"/>
      <c r="AG313" s="11"/>
      <c r="AH313" s="11"/>
      <c r="AI313" s="11"/>
      <c r="AJ313" s="11"/>
      <c r="AN313" s="11"/>
      <c r="AO313" s="11"/>
      <c r="AP313" s="11"/>
      <c r="AQ313" s="11"/>
      <c r="AR313" s="11"/>
      <c r="AV313" s="11"/>
      <c r="AW313" s="11"/>
      <c r="AX313" s="11"/>
      <c r="AY313" s="11"/>
      <c r="AZ313" s="11"/>
      <c r="BD313" s="11"/>
      <c r="BE313" s="11"/>
      <c r="BF313" s="11"/>
      <c r="BG313" s="11"/>
      <c r="BH313" s="11"/>
      <c r="BL313" s="11"/>
      <c r="BM313" s="11"/>
      <c r="BN313" s="11"/>
      <c r="BO313" s="11"/>
      <c r="BP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</row>
    <row r="314" spans="1:82" ht="18.75" customHeight="1">
      <c r="A314" s="148">
        <v>295</v>
      </c>
      <c r="B314" s="148" t="s">
        <v>1468</v>
      </c>
      <c r="C314" s="148" t="s">
        <v>1470</v>
      </c>
      <c r="D314" s="148" t="s">
        <v>1472</v>
      </c>
      <c r="E314" s="166">
        <v>296</v>
      </c>
      <c r="F314" s="153">
        <f t="shared" si="65"/>
        <v>4.5465716392233964E-4</v>
      </c>
      <c r="G314" s="153">
        <f t="shared" si="66"/>
        <v>0.89067952813959272</v>
      </c>
      <c r="H314" s="11"/>
      <c r="I314" s="105"/>
      <c r="J314" s="105"/>
      <c r="K314" s="105"/>
      <c r="L314" s="105"/>
      <c r="N314" s="11"/>
      <c r="O314" s="11"/>
      <c r="Q314" s="11"/>
      <c r="R314" s="11"/>
      <c r="S314" s="11"/>
      <c r="T314" s="11"/>
      <c r="X314" s="11"/>
      <c r="Y314" s="11"/>
      <c r="Z314" s="11"/>
      <c r="AA314" s="11"/>
      <c r="AB314" s="11"/>
      <c r="AF314" s="11"/>
      <c r="AG314" s="11"/>
      <c r="AH314" s="11"/>
      <c r="AI314" s="11"/>
      <c r="AJ314" s="11"/>
      <c r="AN314" s="11"/>
      <c r="AO314" s="11"/>
      <c r="AP314" s="11"/>
      <c r="AQ314" s="11"/>
      <c r="AR314" s="11"/>
      <c r="AV314" s="11"/>
      <c r="AW314" s="11"/>
      <c r="AX314" s="11"/>
      <c r="AY314" s="11"/>
      <c r="AZ314" s="11"/>
      <c r="BD314" s="11"/>
      <c r="BE314" s="11"/>
      <c r="BF314" s="11"/>
      <c r="BG314" s="11"/>
      <c r="BH314" s="11"/>
      <c r="BL314" s="11"/>
      <c r="BM314" s="11"/>
      <c r="BN314" s="11"/>
      <c r="BO314" s="11"/>
      <c r="BP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</row>
    <row r="315" spans="1:82" ht="18.75" customHeight="1">
      <c r="A315" s="148">
        <v>296</v>
      </c>
      <c r="B315" s="148" t="s">
        <v>1733</v>
      </c>
      <c r="C315" s="148" t="s">
        <v>2175</v>
      </c>
      <c r="D315" s="148" t="s">
        <v>1759</v>
      </c>
      <c r="E315" s="166">
        <v>296</v>
      </c>
      <c r="F315" s="153">
        <f t="shared" si="65"/>
        <v>4.5465716392233964E-4</v>
      </c>
      <c r="G315" s="153">
        <f t="shared" si="66"/>
        <v>0.89113418530351507</v>
      </c>
      <c r="H315" s="11"/>
      <c r="I315" s="105"/>
      <c r="J315" s="105"/>
      <c r="K315" s="105"/>
      <c r="L315" s="105"/>
      <c r="N315" s="11"/>
      <c r="O315" s="11"/>
      <c r="Q315" s="11"/>
      <c r="R315" s="11"/>
      <c r="S315" s="11"/>
      <c r="T315" s="11"/>
      <c r="X315" s="11"/>
      <c r="Y315" s="11"/>
      <c r="Z315" s="11"/>
      <c r="AA315" s="11"/>
      <c r="AB315" s="11"/>
      <c r="AF315" s="11"/>
      <c r="AG315" s="11"/>
      <c r="AH315" s="11"/>
      <c r="AI315" s="11"/>
      <c r="AJ315" s="11"/>
      <c r="AN315" s="11"/>
      <c r="AO315" s="11"/>
      <c r="AP315" s="11"/>
      <c r="AQ315" s="11"/>
      <c r="AR315" s="11"/>
      <c r="AV315" s="11"/>
      <c r="AW315" s="11"/>
      <c r="AX315" s="11"/>
      <c r="AY315" s="11"/>
      <c r="AZ315" s="11"/>
      <c r="BD315" s="11"/>
      <c r="BE315" s="11"/>
      <c r="BF315" s="11"/>
      <c r="BG315" s="11"/>
      <c r="BH315" s="11"/>
      <c r="BL315" s="11"/>
      <c r="BM315" s="11"/>
      <c r="BN315" s="11"/>
      <c r="BO315" s="11"/>
      <c r="BP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</row>
    <row r="316" spans="1:82" ht="18.75" customHeight="1">
      <c r="A316" s="148">
        <v>297</v>
      </c>
      <c r="B316" s="148" t="s">
        <v>1672</v>
      </c>
      <c r="C316" s="148" t="s">
        <v>2030</v>
      </c>
      <c r="D316" s="148" t="s">
        <v>2317</v>
      </c>
      <c r="E316" s="166">
        <v>296</v>
      </c>
      <c r="F316" s="153">
        <f t="shared" si="65"/>
        <v>4.5465716392233964E-4</v>
      </c>
      <c r="G316" s="153">
        <f t="shared" si="66"/>
        <v>0.89158884246743741</v>
      </c>
      <c r="H316" s="11"/>
      <c r="I316" s="105"/>
      <c r="J316" s="105"/>
      <c r="K316" s="105"/>
      <c r="L316" s="105"/>
      <c r="N316" s="11"/>
      <c r="O316" s="11"/>
      <c r="Q316" s="11"/>
      <c r="R316" s="11"/>
      <c r="S316" s="11"/>
      <c r="T316" s="11"/>
      <c r="X316" s="11"/>
      <c r="Y316" s="11"/>
      <c r="Z316" s="11"/>
      <c r="AA316" s="11"/>
      <c r="AB316" s="11"/>
      <c r="AF316" s="11"/>
      <c r="AG316" s="11"/>
      <c r="AH316" s="11"/>
      <c r="AI316" s="11"/>
      <c r="AJ316" s="11"/>
      <c r="AN316" s="11"/>
      <c r="AO316" s="11"/>
      <c r="AP316" s="11"/>
      <c r="AQ316" s="11"/>
      <c r="AR316" s="11"/>
      <c r="AV316" s="11"/>
      <c r="AW316" s="11"/>
      <c r="AX316" s="11"/>
      <c r="AY316" s="11"/>
      <c r="AZ316" s="11"/>
      <c r="BD316" s="11"/>
      <c r="BE316" s="11"/>
      <c r="BF316" s="11"/>
      <c r="BG316" s="11"/>
      <c r="BH316" s="11"/>
      <c r="BL316" s="11"/>
      <c r="BM316" s="11"/>
      <c r="BN316" s="11"/>
      <c r="BO316" s="11"/>
      <c r="BP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</row>
    <row r="317" spans="1:82" ht="18.75" customHeight="1">
      <c r="A317" s="148">
        <v>298</v>
      </c>
      <c r="B317" s="148" t="s">
        <v>1884</v>
      </c>
      <c r="C317" s="148" t="s">
        <v>1994</v>
      </c>
      <c r="D317" s="148" t="s">
        <v>2281</v>
      </c>
      <c r="E317" s="166">
        <v>295</v>
      </c>
      <c r="F317" s="153">
        <f t="shared" si="65"/>
        <v>4.5312115999016956E-4</v>
      </c>
      <c r="G317" s="153">
        <f t="shared" si="66"/>
        <v>0.8920419636274276</v>
      </c>
      <c r="H317" s="11"/>
      <c r="I317" s="105"/>
      <c r="J317" s="105"/>
      <c r="K317" s="105"/>
      <c r="L317" s="105"/>
      <c r="N317" s="11"/>
      <c r="O317" s="11"/>
      <c r="Q317" s="11"/>
      <c r="R317" s="11"/>
      <c r="S317" s="11"/>
      <c r="T317" s="11"/>
      <c r="X317" s="11"/>
      <c r="Y317" s="11"/>
      <c r="Z317" s="11"/>
      <c r="AA317" s="11"/>
      <c r="AB317" s="11"/>
      <c r="AF317" s="11"/>
      <c r="AG317" s="11"/>
      <c r="AH317" s="11"/>
      <c r="AI317" s="11"/>
      <c r="AJ317" s="11"/>
      <c r="AN317" s="11"/>
      <c r="AO317" s="11"/>
      <c r="AP317" s="11"/>
      <c r="AQ317" s="11"/>
      <c r="AR317" s="11"/>
      <c r="AV317" s="11"/>
      <c r="AW317" s="11"/>
      <c r="AX317" s="11"/>
      <c r="AY317" s="11"/>
      <c r="AZ317" s="11"/>
      <c r="BD317" s="11"/>
      <c r="BE317" s="11"/>
      <c r="BF317" s="11"/>
      <c r="BG317" s="11"/>
      <c r="BH317" s="11"/>
      <c r="BL317" s="11"/>
      <c r="BM317" s="11"/>
      <c r="BN317" s="11"/>
      <c r="BO317" s="11"/>
      <c r="BP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</row>
    <row r="318" spans="1:82" ht="18.75" customHeight="1">
      <c r="A318" s="148">
        <v>299</v>
      </c>
      <c r="B318" s="148" t="s">
        <v>1733</v>
      </c>
      <c r="C318" s="148" t="s">
        <v>2287</v>
      </c>
      <c r="D318" s="148" t="s">
        <v>1795</v>
      </c>
      <c r="E318" s="166">
        <v>293</v>
      </c>
      <c r="F318" s="153">
        <f t="shared" si="65"/>
        <v>4.5004915212582946E-4</v>
      </c>
      <c r="G318" s="153">
        <f t="shared" si="66"/>
        <v>0.89249201277955348</v>
      </c>
      <c r="H318" s="11"/>
      <c r="I318" s="105"/>
      <c r="J318" s="105"/>
      <c r="K318" s="105"/>
      <c r="L318" s="105"/>
      <c r="N318" s="11"/>
      <c r="O318" s="11"/>
      <c r="Q318" s="11"/>
      <c r="R318" s="11"/>
      <c r="S318" s="11"/>
      <c r="T318" s="11"/>
      <c r="X318" s="11"/>
      <c r="Y318" s="11"/>
      <c r="Z318" s="11"/>
      <c r="AA318" s="11"/>
      <c r="AB318" s="11"/>
      <c r="AF318" s="11"/>
      <c r="AG318" s="11"/>
      <c r="AH318" s="11"/>
      <c r="AI318" s="11"/>
      <c r="AJ318" s="11"/>
      <c r="AN318" s="11"/>
      <c r="AO318" s="11"/>
      <c r="AP318" s="11"/>
      <c r="AQ318" s="11"/>
      <c r="AR318" s="11"/>
      <c r="AV318" s="11"/>
      <c r="AW318" s="11"/>
      <c r="AX318" s="11"/>
      <c r="AY318" s="11"/>
      <c r="AZ318" s="11"/>
      <c r="BD318" s="11"/>
      <c r="BE318" s="11"/>
      <c r="BF318" s="11"/>
      <c r="BG318" s="11"/>
      <c r="BH318" s="11"/>
      <c r="BL318" s="11"/>
      <c r="BM318" s="11"/>
      <c r="BN318" s="11"/>
      <c r="BO318" s="11"/>
      <c r="BP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</row>
    <row r="319" spans="1:82" ht="18.75" customHeight="1">
      <c r="A319" s="148">
        <v>300</v>
      </c>
      <c r="B319" s="148" t="s">
        <v>1733</v>
      </c>
      <c r="C319" s="148" t="s">
        <v>1755</v>
      </c>
      <c r="D319" s="148" t="s">
        <v>1773</v>
      </c>
      <c r="E319" s="166">
        <v>292</v>
      </c>
      <c r="F319" s="153">
        <f t="shared" si="65"/>
        <v>4.4851314819365938E-4</v>
      </c>
      <c r="G319" s="153">
        <f t="shared" si="66"/>
        <v>0.89294052592774709</v>
      </c>
      <c r="H319" s="11"/>
      <c r="I319" s="105"/>
      <c r="J319" s="105"/>
      <c r="K319" s="105"/>
      <c r="L319" s="105"/>
      <c r="N319" s="11"/>
      <c r="O319" s="11"/>
      <c r="Q319" s="11"/>
      <c r="R319" s="11"/>
      <c r="S319" s="11"/>
      <c r="T319" s="11"/>
      <c r="X319" s="11"/>
      <c r="Y319" s="11"/>
      <c r="Z319" s="11"/>
      <c r="AA319" s="11"/>
      <c r="AB319" s="11"/>
      <c r="AF319" s="11"/>
      <c r="AG319" s="11"/>
      <c r="AH319" s="11"/>
      <c r="AI319" s="11"/>
      <c r="AJ319" s="11"/>
      <c r="AN319" s="11"/>
      <c r="AO319" s="11"/>
      <c r="AP319" s="11"/>
      <c r="AQ319" s="11"/>
      <c r="AR319" s="11"/>
      <c r="AV319" s="11"/>
      <c r="AW319" s="11"/>
      <c r="AX319" s="11"/>
      <c r="AY319" s="11"/>
      <c r="AZ319" s="11"/>
      <c r="BD319" s="11"/>
      <c r="BE319" s="11"/>
      <c r="BF319" s="11"/>
      <c r="BG319" s="11"/>
      <c r="BH319" s="11"/>
      <c r="BL319" s="11"/>
      <c r="BM319" s="11"/>
      <c r="BN319" s="11"/>
      <c r="BO319" s="11"/>
      <c r="BP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</row>
    <row r="320" spans="1:82" ht="18.75" customHeight="1">
      <c r="A320" s="148">
        <v>301</v>
      </c>
      <c r="B320" s="148" t="s">
        <v>1733</v>
      </c>
      <c r="C320" s="148" t="s">
        <v>1753</v>
      </c>
      <c r="D320" s="148" t="s">
        <v>1800</v>
      </c>
      <c r="E320" s="166">
        <v>292</v>
      </c>
      <c r="F320" s="153">
        <f t="shared" si="65"/>
        <v>4.4851314819365938E-4</v>
      </c>
      <c r="G320" s="153">
        <f t="shared" si="66"/>
        <v>0.89338903907594069</v>
      </c>
      <c r="H320" s="11"/>
      <c r="I320" s="105"/>
      <c r="J320" s="105"/>
      <c r="K320" s="105"/>
      <c r="L320" s="105"/>
      <c r="N320" s="11"/>
      <c r="O320" s="11"/>
      <c r="Q320" s="11"/>
      <c r="R320" s="11"/>
      <c r="S320" s="11"/>
      <c r="T320" s="11"/>
      <c r="X320" s="11"/>
      <c r="Y320" s="11"/>
      <c r="Z320" s="11"/>
      <c r="AA320" s="11"/>
      <c r="AB320" s="11"/>
      <c r="AF320" s="11"/>
      <c r="AG320" s="11"/>
      <c r="AH320" s="11"/>
      <c r="AI320" s="11"/>
      <c r="AJ320" s="11"/>
      <c r="AN320" s="11"/>
      <c r="AO320" s="11"/>
      <c r="AP320" s="11"/>
      <c r="AQ320" s="11"/>
      <c r="AR320" s="11"/>
      <c r="AV320" s="11"/>
      <c r="AW320" s="11"/>
      <c r="AX320" s="11"/>
      <c r="AY320" s="11"/>
      <c r="AZ320" s="11"/>
      <c r="BD320" s="11"/>
      <c r="BE320" s="11"/>
      <c r="BF320" s="11"/>
      <c r="BG320" s="11"/>
      <c r="BH320" s="11"/>
      <c r="BL320" s="11"/>
      <c r="BM320" s="11"/>
      <c r="BN320" s="11"/>
      <c r="BO320" s="11"/>
      <c r="BP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</row>
    <row r="321" spans="1:82" ht="18.75" customHeight="1">
      <c r="A321" s="148">
        <v>302</v>
      </c>
      <c r="B321" s="148" t="s">
        <v>1733</v>
      </c>
      <c r="C321" s="148" t="s">
        <v>1734</v>
      </c>
      <c r="D321" s="148" t="s">
        <v>1819</v>
      </c>
      <c r="E321" s="166">
        <v>291</v>
      </c>
      <c r="F321" s="153">
        <f t="shared" si="65"/>
        <v>4.469771442614893E-4</v>
      </c>
      <c r="G321" s="153">
        <f t="shared" si="66"/>
        <v>0.89383601622020215</v>
      </c>
      <c r="H321" s="11"/>
      <c r="I321" s="105"/>
      <c r="J321" s="105"/>
      <c r="K321" s="105"/>
      <c r="L321" s="105"/>
      <c r="N321" s="11"/>
      <c r="O321" s="11"/>
      <c r="Q321" s="11"/>
      <c r="R321" s="11"/>
      <c r="S321" s="11"/>
      <c r="T321" s="11"/>
      <c r="X321" s="11"/>
      <c r="Y321" s="11"/>
      <c r="Z321" s="11"/>
      <c r="AA321" s="11"/>
      <c r="AB321" s="11"/>
      <c r="AF321" s="11"/>
      <c r="AG321" s="11"/>
      <c r="AH321" s="11"/>
      <c r="AI321" s="11"/>
      <c r="AJ321" s="11"/>
      <c r="AN321" s="11"/>
      <c r="AO321" s="11"/>
      <c r="AP321" s="11"/>
      <c r="AQ321" s="11"/>
      <c r="AR321" s="11"/>
      <c r="AV321" s="11"/>
      <c r="AW321" s="11"/>
      <c r="AX321" s="11"/>
      <c r="AY321" s="11"/>
      <c r="AZ321" s="11"/>
      <c r="BD321" s="11"/>
      <c r="BE321" s="11"/>
      <c r="BF321" s="11"/>
      <c r="BG321" s="11"/>
      <c r="BH321" s="11"/>
      <c r="BL321" s="11"/>
      <c r="BM321" s="11"/>
      <c r="BN321" s="11"/>
      <c r="BO321" s="11"/>
      <c r="BP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</row>
    <row r="322" spans="1:82" ht="18.75" customHeight="1">
      <c r="A322" s="148">
        <v>303</v>
      </c>
      <c r="B322" s="148" t="s">
        <v>1558</v>
      </c>
      <c r="C322" s="148" t="s">
        <v>1591</v>
      </c>
      <c r="D322" s="148" t="s">
        <v>1984</v>
      </c>
      <c r="E322" s="166">
        <v>290</v>
      </c>
      <c r="F322" s="153">
        <f t="shared" si="65"/>
        <v>4.4544114032931922E-4</v>
      </c>
      <c r="G322" s="153">
        <f t="shared" si="66"/>
        <v>0.89428145736053144</v>
      </c>
      <c r="H322" s="11"/>
      <c r="I322" s="105"/>
      <c r="J322" s="105"/>
      <c r="K322" s="105"/>
      <c r="L322" s="105"/>
      <c r="N322" s="11"/>
      <c r="O322" s="11"/>
      <c r="Q322" s="11"/>
      <c r="R322" s="11"/>
      <c r="S322" s="11"/>
      <c r="T322" s="11"/>
      <c r="X322" s="11"/>
      <c r="Y322" s="11"/>
      <c r="Z322" s="11"/>
      <c r="AA322" s="11"/>
      <c r="AB322" s="11"/>
      <c r="AF322" s="11"/>
      <c r="AG322" s="11"/>
      <c r="AH322" s="11"/>
      <c r="AI322" s="11"/>
      <c r="AJ322" s="11"/>
      <c r="AN322" s="11"/>
      <c r="AO322" s="11"/>
      <c r="AP322" s="11"/>
      <c r="AQ322" s="11"/>
      <c r="AR322" s="11"/>
      <c r="AV322" s="11"/>
      <c r="AW322" s="11"/>
      <c r="AX322" s="11"/>
      <c r="AY322" s="11"/>
      <c r="AZ322" s="11"/>
      <c r="BD322" s="11"/>
      <c r="BE322" s="11"/>
      <c r="BF322" s="11"/>
      <c r="BG322" s="11"/>
      <c r="BH322" s="11"/>
      <c r="BL322" s="11"/>
      <c r="BM322" s="11"/>
      <c r="BN322" s="11"/>
      <c r="BO322" s="11"/>
      <c r="BP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</row>
    <row r="323" spans="1:82" ht="18.75" customHeight="1">
      <c r="A323" s="148">
        <v>304</v>
      </c>
      <c r="B323" s="148" t="s">
        <v>1558</v>
      </c>
      <c r="C323" s="148" t="s">
        <v>1557</v>
      </c>
      <c r="D323" s="148" t="s">
        <v>2101</v>
      </c>
      <c r="E323" s="166">
        <v>290</v>
      </c>
      <c r="F323" s="153">
        <f t="shared" si="65"/>
        <v>4.4544114032931922E-4</v>
      </c>
      <c r="G323" s="153">
        <f t="shared" si="66"/>
        <v>0.89472689850086073</v>
      </c>
      <c r="H323" s="11"/>
      <c r="I323" s="105"/>
      <c r="J323" s="105"/>
      <c r="K323" s="105"/>
      <c r="L323" s="105"/>
      <c r="N323" s="11"/>
      <c r="O323" s="11"/>
      <c r="Q323" s="11"/>
      <c r="R323" s="11"/>
      <c r="S323" s="11"/>
      <c r="T323" s="11"/>
      <c r="X323" s="11"/>
      <c r="Y323" s="11"/>
      <c r="Z323" s="11"/>
      <c r="AA323" s="11"/>
      <c r="AB323" s="11"/>
      <c r="AF323" s="11"/>
      <c r="AG323" s="11"/>
      <c r="AH323" s="11"/>
      <c r="AI323" s="11"/>
      <c r="AJ323" s="11"/>
      <c r="AN323" s="11"/>
      <c r="AO323" s="11"/>
      <c r="AP323" s="11"/>
      <c r="AQ323" s="11"/>
      <c r="AR323" s="11"/>
      <c r="AV323" s="11"/>
      <c r="AW323" s="11"/>
      <c r="AX323" s="11"/>
      <c r="AY323" s="11"/>
      <c r="AZ323" s="11"/>
      <c r="BD323" s="11"/>
      <c r="BE323" s="11"/>
      <c r="BF323" s="11"/>
      <c r="BG323" s="11"/>
      <c r="BH323" s="11"/>
      <c r="BL323" s="11"/>
      <c r="BM323" s="11"/>
      <c r="BN323" s="11"/>
      <c r="BO323" s="11"/>
      <c r="BP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</row>
    <row r="324" spans="1:82" ht="18.75" customHeight="1">
      <c r="A324" s="148">
        <v>305</v>
      </c>
      <c r="B324" s="148" t="s">
        <v>1468</v>
      </c>
      <c r="C324" s="148" t="s">
        <v>2272</v>
      </c>
      <c r="D324" s="148" t="s">
        <v>2308</v>
      </c>
      <c r="E324" s="166">
        <v>289</v>
      </c>
      <c r="F324" s="153">
        <f t="shared" si="65"/>
        <v>4.4390513639714919E-4</v>
      </c>
      <c r="G324" s="153">
        <f t="shared" si="66"/>
        <v>0.89517080363725787</v>
      </c>
      <c r="H324" s="11"/>
      <c r="I324" s="105"/>
      <c r="J324" s="105"/>
      <c r="K324" s="105"/>
      <c r="L324" s="105"/>
      <c r="N324" s="11"/>
      <c r="O324" s="11"/>
      <c r="Q324" s="11"/>
      <c r="R324" s="11"/>
      <c r="S324" s="11"/>
      <c r="T324" s="11"/>
      <c r="X324" s="11"/>
      <c r="Y324" s="11"/>
      <c r="Z324" s="11"/>
      <c r="AA324" s="11"/>
      <c r="AB324" s="11"/>
      <c r="AF324" s="11"/>
      <c r="AG324" s="11"/>
      <c r="AH324" s="11"/>
      <c r="AI324" s="11"/>
      <c r="AJ324" s="11"/>
      <c r="AN324" s="11"/>
      <c r="AO324" s="11"/>
      <c r="AP324" s="11"/>
      <c r="AQ324" s="11"/>
      <c r="AR324" s="11"/>
      <c r="AV324" s="11"/>
      <c r="AW324" s="11"/>
      <c r="AX324" s="11"/>
      <c r="AY324" s="11"/>
      <c r="AZ324" s="11"/>
      <c r="BD324" s="11"/>
      <c r="BE324" s="11"/>
      <c r="BF324" s="11"/>
      <c r="BG324" s="11"/>
      <c r="BH324" s="11"/>
      <c r="BL324" s="11"/>
      <c r="BM324" s="11"/>
      <c r="BN324" s="11"/>
      <c r="BO324" s="11"/>
      <c r="BP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</row>
    <row r="325" spans="1:82" ht="18.75" customHeight="1">
      <c r="A325" s="148">
        <v>306</v>
      </c>
      <c r="B325" s="148" t="s">
        <v>1558</v>
      </c>
      <c r="C325" s="148" t="s">
        <v>2214</v>
      </c>
      <c r="D325" s="148" t="s">
        <v>2145</v>
      </c>
      <c r="E325" s="166">
        <v>288</v>
      </c>
      <c r="F325" s="153">
        <f t="shared" si="65"/>
        <v>4.4236913246497911E-4</v>
      </c>
      <c r="G325" s="153">
        <f t="shared" si="66"/>
        <v>0.89561317276972285</v>
      </c>
      <c r="H325" s="11"/>
      <c r="I325" s="105"/>
      <c r="J325" s="105"/>
      <c r="K325" s="105"/>
      <c r="L325" s="105"/>
      <c r="N325" s="11"/>
      <c r="O325" s="11"/>
      <c r="Q325" s="11"/>
      <c r="R325" s="11"/>
      <c r="S325" s="11"/>
      <c r="T325" s="11"/>
      <c r="X325" s="11"/>
      <c r="Y325" s="11"/>
      <c r="Z325" s="11"/>
      <c r="AA325" s="11"/>
      <c r="AB325" s="11"/>
      <c r="AF325" s="11"/>
      <c r="AG325" s="11"/>
      <c r="AH325" s="11"/>
      <c r="AI325" s="11"/>
      <c r="AJ325" s="11"/>
      <c r="AN325" s="11"/>
      <c r="AO325" s="11"/>
      <c r="AP325" s="11"/>
      <c r="AQ325" s="11"/>
      <c r="AR325" s="11"/>
      <c r="AV325" s="11"/>
      <c r="AW325" s="11"/>
      <c r="AX325" s="11"/>
      <c r="AY325" s="11"/>
      <c r="AZ325" s="11"/>
      <c r="BD325" s="11"/>
      <c r="BE325" s="11"/>
      <c r="BF325" s="11"/>
      <c r="BG325" s="11"/>
      <c r="BH325" s="11"/>
      <c r="BL325" s="11"/>
      <c r="BM325" s="11"/>
      <c r="BN325" s="11"/>
      <c r="BO325" s="11"/>
      <c r="BP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</row>
    <row r="326" spans="1:82" ht="18.75" customHeight="1">
      <c r="A326" s="148">
        <v>307</v>
      </c>
      <c r="B326" s="148" t="s">
        <v>1468</v>
      </c>
      <c r="C326" s="148" t="s">
        <v>2037</v>
      </c>
      <c r="D326" s="148" t="s">
        <v>1548</v>
      </c>
      <c r="E326" s="166">
        <v>287</v>
      </c>
      <c r="F326" s="153">
        <f t="shared" si="65"/>
        <v>4.4083312853280903E-4</v>
      </c>
      <c r="G326" s="153">
        <f t="shared" si="66"/>
        <v>0.89605400589825568</v>
      </c>
      <c r="H326" s="11"/>
      <c r="I326" s="105"/>
      <c r="J326" s="105"/>
      <c r="K326" s="105"/>
      <c r="L326" s="105"/>
      <c r="N326" s="11"/>
      <c r="O326" s="11"/>
      <c r="Q326" s="11"/>
      <c r="R326" s="11"/>
      <c r="S326" s="11"/>
      <c r="T326" s="11"/>
      <c r="X326" s="11"/>
      <c r="Y326" s="11"/>
      <c r="Z326" s="11"/>
      <c r="AA326" s="11"/>
      <c r="AB326" s="11"/>
      <c r="AF326" s="11"/>
      <c r="AG326" s="11"/>
      <c r="AH326" s="11"/>
      <c r="AI326" s="11"/>
      <c r="AJ326" s="11"/>
      <c r="AN326" s="11"/>
      <c r="AO326" s="11"/>
      <c r="AP326" s="11"/>
      <c r="AQ326" s="11"/>
      <c r="AR326" s="11"/>
      <c r="AV326" s="11"/>
      <c r="AW326" s="11"/>
      <c r="AX326" s="11"/>
      <c r="AY326" s="11"/>
      <c r="AZ326" s="11"/>
      <c r="BD326" s="11"/>
      <c r="BE326" s="11"/>
      <c r="BF326" s="11"/>
      <c r="BG326" s="11"/>
      <c r="BH326" s="11"/>
      <c r="BL326" s="11"/>
      <c r="BM326" s="11"/>
      <c r="BN326" s="11"/>
      <c r="BO326" s="11"/>
      <c r="BP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</row>
    <row r="327" spans="1:82" ht="18.75" customHeight="1">
      <c r="A327" s="148">
        <v>308</v>
      </c>
      <c r="B327" s="148" t="s">
        <v>1884</v>
      </c>
      <c r="C327" s="148" t="s">
        <v>2117</v>
      </c>
      <c r="D327" s="148" t="s">
        <v>1976</v>
      </c>
      <c r="E327" s="166">
        <v>285</v>
      </c>
      <c r="F327" s="153">
        <f t="shared" si="65"/>
        <v>4.3776112066846892E-4</v>
      </c>
      <c r="G327" s="153">
        <f t="shared" si="66"/>
        <v>0.89649176701892419</v>
      </c>
      <c r="H327" s="11"/>
      <c r="I327" s="105"/>
      <c r="J327" s="105"/>
      <c r="K327" s="105"/>
      <c r="L327" s="105"/>
      <c r="N327" s="11"/>
      <c r="O327" s="11"/>
      <c r="Q327" s="11"/>
      <c r="R327" s="11"/>
      <c r="S327" s="11"/>
      <c r="T327" s="11"/>
      <c r="X327" s="11"/>
      <c r="Y327" s="11"/>
      <c r="Z327" s="11"/>
      <c r="AA327" s="11"/>
      <c r="AB327" s="11"/>
      <c r="AF327" s="11"/>
      <c r="AG327" s="11"/>
      <c r="AH327" s="11"/>
      <c r="AI327" s="11"/>
      <c r="AJ327" s="11"/>
      <c r="AN327" s="11"/>
      <c r="AO327" s="11"/>
      <c r="AP327" s="11"/>
      <c r="AQ327" s="11"/>
      <c r="AR327" s="11"/>
      <c r="AV327" s="11"/>
      <c r="AW327" s="11"/>
      <c r="AX327" s="11"/>
      <c r="AY327" s="11"/>
      <c r="AZ327" s="11"/>
      <c r="BD327" s="11"/>
      <c r="BE327" s="11"/>
      <c r="BF327" s="11"/>
      <c r="BG327" s="11"/>
      <c r="BH327" s="11"/>
      <c r="BL327" s="11"/>
      <c r="BM327" s="11"/>
      <c r="BN327" s="11"/>
      <c r="BO327" s="11"/>
      <c r="BP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</row>
    <row r="328" spans="1:82" ht="18.75" customHeight="1">
      <c r="A328" s="148">
        <v>309</v>
      </c>
      <c r="B328" s="148" t="s">
        <v>2086</v>
      </c>
      <c r="C328" s="148" t="s">
        <v>1993</v>
      </c>
      <c r="D328" s="148" t="s">
        <v>1870</v>
      </c>
      <c r="E328" s="166">
        <v>284</v>
      </c>
      <c r="F328" s="153">
        <f t="shared" si="65"/>
        <v>4.3622511673629884E-4</v>
      </c>
      <c r="G328" s="153">
        <f t="shared" si="66"/>
        <v>0.89692799213566043</v>
      </c>
      <c r="H328" s="11"/>
      <c r="I328" s="105"/>
      <c r="J328" s="105"/>
      <c r="K328" s="105"/>
      <c r="L328" s="105"/>
      <c r="N328" s="11"/>
      <c r="O328" s="11"/>
      <c r="Q328" s="11"/>
      <c r="R328" s="11"/>
      <c r="S328" s="11"/>
      <c r="T328" s="11"/>
      <c r="X328" s="11"/>
      <c r="Y328" s="11"/>
      <c r="Z328" s="11"/>
      <c r="AA328" s="11"/>
      <c r="AB328" s="11"/>
      <c r="AF328" s="11"/>
      <c r="AG328" s="11"/>
      <c r="AH328" s="11"/>
      <c r="AI328" s="11"/>
      <c r="AJ328" s="11"/>
      <c r="AN328" s="11"/>
      <c r="AO328" s="11"/>
      <c r="AP328" s="11"/>
      <c r="AQ328" s="11"/>
      <c r="AR328" s="11"/>
      <c r="AV328" s="11"/>
      <c r="AW328" s="11"/>
      <c r="AX328" s="11"/>
      <c r="AY328" s="11"/>
      <c r="AZ328" s="11"/>
      <c r="BD328" s="11"/>
      <c r="BE328" s="11"/>
      <c r="BF328" s="11"/>
      <c r="BG328" s="11"/>
      <c r="BH328" s="11"/>
      <c r="BL328" s="11"/>
      <c r="BM328" s="11"/>
      <c r="BN328" s="11"/>
      <c r="BO328" s="11"/>
      <c r="BP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</row>
    <row r="329" spans="1:82" ht="18.75" customHeight="1">
      <c r="A329" s="148">
        <v>310</v>
      </c>
      <c r="B329" s="148" t="s">
        <v>2086</v>
      </c>
      <c r="C329" s="148" t="s">
        <v>2089</v>
      </c>
      <c r="D329" s="148" t="s">
        <v>1852</v>
      </c>
      <c r="E329" s="166">
        <v>281</v>
      </c>
      <c r="F329" s="153">
        <f t="shared" si="65"/>
        <v>4.3161710493978865E-4</v>
      </c>
      <c r="G329" s="153">
        <f t="shared" si="66"/>
        <v>0.89735960924060021</v>
      </c>
      <c r="H329" s="11"/>
      <c r="I329" s="105"/>
      <c r="J329" s="105"/>
      <c r="K329" s="105"/>
      <c r="L329" s="105"/>
      <c r="N329" s="11"/>
      <c r="O329" s="11"/>
      <c r="Q329" s="11"/>
      <c r="R329" s="11"/>
      <c r="S329" s="11"/>
      <c r="T329" s="11"/>
      <c r="X329" s="11"/>
      <c r="Y329" s="11"/>
      <c r="Z329" s="11"/>
      <c r="AA329" s="11"/>
      <c r="AB329" s="11"/>
      <c r="AF329" s="11"/>
      <c r="AG329" s="11"/>
      <c r="AH329" s="11"/>
      <c r="AI329" s="11"/>
      <c r="AJ329" s="11"/>
      <c r="AN329" s="11"/>
      <c r="AO329" s="11"/>
      <c r="AP329" s="11"/>
      <c r="AQ329" s="11"/>
      <c r="AR329" s="11"/>
      <c r="AV329" s="11"/>
      <c r="AW329" s="11"/>
      <c r="AX329" s="11"/>
      <c r="AY329" s="11"/>
      <c r="AZ329" s="11"/>
      <c r="BD329" s="11"/>
      <c r="BE329" s="11"/>
      <c r="BF329" s="11"/>
      <c r="BG329" s="11"/>
      <c r="BH329" s="11"/>
      <c r="BL329" s="11"/>
      <c r="BM329" s="11"/>
      <c r="BN329" s="11"/>
      <c r="BO329" s="11"/>
      <c r="BP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</row>
    <row r="330" spans="1:82" ht="18.75" customHeight="1">
      <c r="A330" s="148">
        <v>311</v>
      </c>
      <c r="B330" s="148" t="s">
        <v>1733</v>
      </c>
      <c r="C330" s="148" t="s">
        <v>1748</v>
      </c>
      <c r="D330" s="148" t="s">
        <v>1781</v>
      </c>
      <c r="E330" s="166">
        <v>280</v>
      </c>
      <c r="F330" s="153">
        <f t="shared" si="65"/>
        <v>4.3008110100761857E-4</v>
      </c>
      <c r="G330" s="153">
        <f t="shared" si="66"/>
        <v>0.89778969034160783</v>
      </c>
      <c r="H330" s="11"/>
      <c r="I330" s="105"/>
      <c r="J330" s="105"/>
      <c r="K330" s="105"/>
      <c r="L330" s="105"/>
      <c r="N330" s="11"/>
      <c r="O330" s="11"/>
      <c r="Q330" s="11"/>
      <c r="R330" s="11"/>
      <c r="S330" s="11"/>
      <c r="T330" s="11"/>
      <c r="X330" s="11"/>
      <c r="Y330" s="11"/>
      <c r="Z330" s="11"/>
      <c r="AA330" s="11"/>
      <c r="AB330" s="11"/>
      <c r="AF330" s="11"/>
      <c r="AG330" s="11"/>
      <c r="AH330" s="11"/>
      <c r="AI330" s="11"/>
      <c r="AJ330" s="11"/>
      <c r="AN330" s="11"/>
      <c r="AO330" s="11"/>
      <c r="AP330" s="11"/>
      <c r="AQ330" s="11"/>
      <c r="AR330" s="11"/>
      <c r="AV330" s="11"/>
      <c r="AW330" s="11"/>
      <c r="AX330" s="11"/>
      <c r="AY330" s="11"/>
      <c r="AZ330" s="11"/>
      <c r="BD330" s="11"/>
      <c r="BE330" s="11"/>
      <c r="BF330" s="11"/>
      <c r="BG330" s="11"/>
      <c r="BH330" s="11"/>
      <c r="BL330" s="11"/>
      <c r="BM330" s="11"/>
      <c r="BN330" s="11"/>
      <c r="BO330" s="11"/>
      <c r="BP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</row>
    <row r="331" spans="1:82" ht="18.75" customHeight="1">
      <c r="A331" s="148">
        <v>312</v>
      </c>
      <c r="B331" s="148" t="s">
        <v>1672</v>
      </c>
      <c r="C331" s="148" t="s">
        <v>1677</v>
      </c>
      <c r="D331" s="148" t="s">
        <v>1678</v>
      </c>
      <c r="E331" s="166">
        <v>273</v>
      </c>
      <c r="F331" s="153">
        <f t="shared" si="65"/>
        <v>4.1932907348242812E-4</v>
      </c>
      <c r="G331" s="153">
        <f t="shared" si="66"/>
        <v>0.89820901941509024</v>
      </c>
      <c r="H331" s="11"/>
      <c r="I331" s="105"/>
      <c r="J331" s="105"/>
      <c r="K331" s="105"/>
      <c r="L331" s="105"/>
      <c r="N331" s="11"/>
      <c r="O331" s="11"/>
      <c r="Q331" s="11"/>
      <c r="R331" s="11"/>
      <c r="S331" s="11"/>
      <c r="T331" s="11"/>
      <c r="X331" s="11"/>
      <c r="Y331" s="11"/>
      <c r="Z331" s="11"/>
      <c r="AA331" s="11"/>
      <c r="AB331" s="11"/>
      <c r="AF331" s="11"/>
      <c r="AG331" s="11"/>
      <c r="AH331" s="11"/>
      <c r="AI331" s="11"/>
      <c r="AJ331" s="11"/>
      <c r="AN331" s="11"/>
      <c r="AO331" s="11"/>
      <c r="AP331" s="11"/>
      <c r="AQ331" s="11"/>
      <c r="AR331" s="11"/>
      <c r="AV331" s="11"/>
      <c r="AW331" s="11"/>
      <c r="AX331" s="11"/>
      <c r="AY331" s="11"/>
      <c r="AZ331" s="11"/>
      <c r="BD331" s="11"/>
      <c r="BE331" s="11"/>
      <c r="BF331" s="11"/>
      <c r="BG331" s="11"/>
      <c r="BH331" s="11"/>
      <c r="BL331" s="11"/>
      <c r="BM331" s="11"/>
      <c r="BN331" s="11"/>
      <c r="BO331" s="11"/>
      <c r="BP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</row>
    <row r="332" spans="1:82" ht="18.75" customHeight="1">
      <c r="A332" s="148">
        <v>313</v>
      </c>
      <c r="B332" s="148" t="s">
        <v>1468</v>
      </c>
      <c r="C332" s="148" t="s">
        <v>2213</v>
      </c>
      <c r="D332" s="148" t="s">
        <v>2047</v>
      </c>
      <c r="E332" s="166">
        <v>273</v>
      </c>
      <c r="F332" s="153">
        <f t="shared" si="65"/>
        <v>4.1932907348242812E-4</v>
      </c>
      <c r="G332" s="153">
        <f t="shared" si="66"/>
        <v>0.89862834848857265</v>
      </c>
      <c r="H332" s="11"/>
      <c r="I332" s="105"/>
      <c r="J332" s="105"/>
      <c r="K332" s="105"/>
      <c r="L332" s="105"/>
      <c r="N332" s="11"/>
      <c r="O332" s="11"/>
      <c r="Q332" s="11"/>
      <c r="R332" s="11"/>
      <c r="S332" s="11"/>
      <c r="T332" s="11"/>
      <c r="X332" s="11"/>
      <c r="Y332" s="11"/>
      <c r="Z332" s="11"/>
      <c r="AA332" s="11"/>
      <c r="AB332" s="11"/>
      <c r="AF332" s="11"/>
      <c r="AG332" s="11"/>
      <c r="AH332" s="11"/>
      <c r="AI332" s="11"/>
      <c r="AJ332" s="11"/>
      <c r="AN332" s="11"/>
      <c r="AO332" s="11"/>
      <c r="AP332" s="11"/>
      <c r="AQ332" s="11"/>
      <c r="AR332" s="11"/>
      <c r="AV332" s="11"/>
      <c r="AW332" s="11"/>
      <c r="AX332" s="11"/>
      <c r="AY332" s="11"/>
      <c r="AZ332" s="11"/>
      <c r="BD332" s="11"/>
      <c r="BE332" s="11"/>
      <c r="BF332" s="11"/>
      <c r="BG332" s="11"/>
      <c r="BH332" s="11"/>
      <c r="BL332" s="11"/>
      <c r="BM332" s="11"/>
      <c r="BN332" s="11"/>
      <c r="BO332" s="11"/>
      <c r="BP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</row>
    <row r="333" spans="1:82" ht="18.75" customHeight="1">
      <c r="A333" s="148">
        <v>314</v>
      </c>
      <c r="B333" s="148" t="s">
        <v>1672</v>
      </c>
      <c r="C333" s="148" t="s">
        <v>2030</v>
      </c>
      <c r="D333" s="148" t="s">
        <v>2255</v>
      </c>
      <c r="E333" s="166">
        <v>273</v>
      </c>
      <c r="F333" s="153">
        <f t="shared" si="65"/>
        <v>4.1932907348242812E-4</v>
      </c>
      <c r="G333" s="153">
        <f t="shared" si="66"/>
        <v>0.89904767756205506</v>
      </c>
      <c r="H333" s="11"/>
      <c r="I333" s="105"/>
      <c r="J333" s="105"/>
      <c r="K333" s="105"/>
      <c r="L333" s="105"/>
      <c r="N333" s="11"/>
      <c r="O333" s="11"/>
      <c r="Q333" s="11"/>
      <c r="R333" s="11"/>
      <c r="S333" s="11"/>
      <c r="T333" s="11"/>
      <c r="X333" s="11"/>
      <c r="Y333" s="11"/>
      <c r="Z333" s="11"/>
      <c r="AA333" s="11"/>
      <c r="AB333" s="11"/>
      <c r="AF333" s="11"/>
      <c r="AG333" s="11"/>
      <c r="AH333" s="11"/>
      <c r="AI333" s="11"/>
      <c r="AJ333" s="11"/>
      <c r="AN333" s="11"/>
      <c r="AO333" s="11"/>
      <c r="AP333" s="11"/>
      <c r="AQ333" s="11"/>
      <c r="AR333" s="11"/>
      <c r="AV333" s="11"/>
      <c r="AW333" s="11"/>
      <c r="AX333" s="11"/>
      <c r="AY333" s="11"/>
      <c r="AZ333" s="11"/>
      <c r="BD333" s="11"/>
      <c r="BE333" s="11"/>
      <c r="BF333" s="11"/>
      <c r="BG333" s="11"/>
      <c r="BH333" s="11"/>
      <c r="BL333" s="11"/>
      <c r="BM333" s="11"/>
      <c r="BN333" s="11"/>
      <c r="BO333" s="11"/>
      <c r="BP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</row>
    <row r="334" spans="1:82" ht="18.75" customHeight="1">
      <c r="A334" s="148">
        <v>315</v>
      </c>
      <c r="B334" s="148" t="s">
        <v>1884</v>
      </c>
      <c r="C334" s="148" t="s">
        <v>1886</v>
      </c>
      <c r="D334" s="148" t="s">
        <v>2070</v>
      </c>
      <c r="E334" s="166">
        <v>271</v>
      </c>
      <c r="F334" s="153">
        <f t="shared" si="65"/>
        <v>4.1625706561808796E-4</v>
      </c>
      <c r="G334" s="153">
        <f t="shared" si="66"/>
        <v>0.89946393462767316</v>
      </c>
      <c r="H334" s="11"/>
      <c r="I334" s="105"/>
      <c r="J334" s="105"/>
      <c r="K334" s="105"/>
      <c r="L334" s="105"/>
      <c r="N334" s="11"/>
      <c r="O334" s="11"/>
      <c r="Q334" s="11"/>
      <c r="R334" s="11"/>
      <c r="S334" s="11"/>
      <c r="T334" s="11"/>
      <c r="X334" s="11"/>
      <c r="Y334" s="11"/>
      <c r="Z334" s="11"/>
      <c r="AA334" s="11"/>
      <c r="AB334" s="11"/>
      <c r="AF334" s="11"/>
      <c r="AG334" s="11"/>
      <c r="AH334" s="11"/>
      <c r="AI334" s="11"/>
      <c r="AJ334" s="11"/>
      <c r="AN334" s="11"/>
      <c r="AO334" s="11"/>
      <c r="AP334" s="11"/>
      <c r="AQ334" s="11"/>
      <c r="AR334" s="11"/>
      <c r="AV334" s="11"/>
      <c r="AW334" s="11"/>
      <c r="AX334" s="11"/>
      <c r="AY334" s="11"/>
      <c r="AZ334" s="11"/>
      <c r="BD334" s="11"/>
      <c r="BE334" s="11"/>
      <c r="BF334" s="11"/>
      <c r="BG334" s="11"/>
      <c r="BH334" s="11"/>
      <c r="BL334" s="11"/>
      <c r="BM334" s="11"/>
      <c r="BN334" s="11"/>
      <c r="BO334" s="11"/>
      <c r="BP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</row>
    <row r="335" spans="1:82" ht="18.75" customHeight="1">
      <c r="A335" s="148">
        <v>316</v>
      </c>
      <c r="B335" s="148" t="s">
        <v>1884</v>
      </c>
      <c r="C335" s="148" t="s">
        <v>1889</v>
      </c>
      <c r="D335" s="148" t="s">
        <v>2256</v>
      </c>
      <c r="E335" s="166">
        <v>270</v>
      </c>
      <c r="F335" s="153">
        <f t="shared" si="65"/>
        <v>4.1472106168591793E-4</v>
      </c>
      <c r="G335" s="153">
        <f t="shared" si="66"/>
        <v>0.8998786556893591</v>
      </c>
      <c r="H335" s="11"/>
      <c r="I335" s="105"/>
      <c r="J335" s="105"/>
      <c r="K335" s="105"/>
      <c r="L335" s="105"/>
      <c r="N335" s="11"/>
      <c r="O335" s="11"/>
      <c r="Q335" s="11"/>
      <c r="R335" s="11"/>
      <c r="S335" s="11"/>
      <c r="T335" s="11"/>
      <c r="X335" s="11"/>
      <c r="Y335" s="11"/>
      <c r="Z335" s="11"/>
      <c r="AA335" s="11"/>
      <c r="AB335" s="11"/>
      <c r="AF335" s="11"/>
      <c r="AG335" s="11"/>
      <c r="AH335" s="11"/>
      <c r="AI335" s="11"/>
      <c r="AJ335" s="11"/>
      <c r="AN335" s="11"/>
      <c r="AO335" s="11"/>
      <c r="AP335" s="11"/>
      <c r="AQ335" s="11"/>
      <c r="AR335" s="11"/>
      <c r="AV335" s="11"/>
      <c r="AW335" s="11"/>
      <c r="AX335" s="11"/>
      <c r="AY335" s="11"/>
      <c r="AZ335" s="11"/>
      <c r="BD335" s="11"/>
      <c r="BE335" s="11"/>
      <c r="BF335" s="11"/>
      <c r="BG335" s="11"/>
      <c r="BH335" s="11"/>
      <c r="BL335" s="11"/>
      <c r="BM335" s="11"/>
      <c r="BN335" s="11"/>
      <c r="BO335" s="11"/>
      <c r="BP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</row>
    <row r="336" spans="1:82" ht="18.75" customHeight="1">
      <c r="A336" s="148">
        <v>317</v>
      </c>
      <c r="B336" s="148" t="s">
        <v>1884</v>
      </c>
      <c r="C336" s="148" t="s">
        <v>2288</v>
      </c>
      <c r="D336" s="148" t="s">
        <v>1907</v>
      </c>
      <c r="E336" s="166">
        <v>270</v>
      </c>
      <c r="F336" s="153">
        <f t="shared" si="65"/>
        <v>4.1472106168591793E-4</v>
      </c>
      <c r="G336" s="153">
        <f t="shared" si="66"/>
        <v>0.90029337675104504</v>
      </c>
      <c r="H336" s="11"/>
      <c r="I336" s="105"/>
      <c r="J336" s="105"/>
      <c r="K336" s="105"/>
      <c r="L336" s="105"/>
      <c r="N336" s="11"/>
      <c r="O336" s="11"/>
      <c r="Q336" s="11"/>
      <c r="R336" s="11"/>
      <c r="S336" s="11"/>
      <c r="T336" s="11"/>
      <c r="X336" s="11"/>
      <c r="Y336" s="11"/>
      <c r="Z336" s="11"/>
      <c r="AA336" s="11"/>
      <c r="AB336" s="11"/>
      <c r="AF336" s="11"/>
      <c r="AG336" s="11"/>
      <c r="AH336" s="11"/>
      <c r="AI336" s="11"/>
      <c r="AJ336" s="11"/>
      <c r="AN336" s="11"/>
      <c r="AO336" s="11"/>
      <c r="AP336" s="11"/>
      <c r="AQ336" s="11"/>
      <c r="AR336" s="11"/>
      <c r="AV336" s="11"/>
      <c r="AW336" s="11"/>
      <c r="AX336" s="11"/>
      <c r="AY336" s="11"/>
      <c r="AZ336" s="11"/>
      <c r="BD336" s="11"/>
      <c r="BE336" s="11"/>
      <c r="BF336" s="11"/>
      <c r="BG336" s="11"/>
      <c r="BH336" s="11"/>
      <c r="BL336" s="11"/>
      <c r="BM336" s="11"/>
      <c r="BN336" s="11"/>
      <c r="BO336" s="11"/>
      <c r="BP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</row>
    <row r="337" spans="1:82" ht="18.75" customHeight="1">
      <c r="A337" s="148">
        <v>318</v>
      </c>
      <c r="B337" s="148" t="s">
        <v>1884</v>
      </c>
      <c r="C337" s="148" t="s">
        <v>2288</v>
      </c>
      <c r="D337" s="148" t="s">
        <v>1974</v>
      </c>
      <c r="E337" s="166">
        <v>270</v>
      </c>
      <c r="F337" s="153">
        <f t="shared" si="65"/>
        <v>4.1472106168591793E-4</v>
      </c>
      <c r="G337" s="153">
        <f t="shared" si="66"/>
        <v>0.90070809781273098</v>
      </c>
      <c r="H337" s="11"/>
      <c r="I337" s="105"/>
      <c r="J337" s="105"/>
      <c r="K337" s="105"/>
      <c r="L337" s="105"/>
      <c r="N337" s="11"/>
      <c r="O337" s="11"/>
      <c r="Q337" s="11"/>
      <c r="R337" s="11"/>
      <c r="S337" s="11"/>
      <c r="T337" s="11"/>
      <c r="X337" s="11"/>
      <c r="Y337" s="11"/>
      <c r="Z337" s="11"/>
      <c r="AA337" s="11"/>
      <c r="AB337" s="11"/>
      <c r="AF337" s="11"/>
      <c r="AG337" s="11"/>
      <c r="AH337" s="11"/>
      <c r="AI337" s="11"/>
      <c r="AJ337" s="11"/>
      <c r="AN337" s="11"/>
      <c r="AO337" s="11"/>
      <c r="AP337" s="11"/>
      <c r="AQ337" s="11"/>
      <c r="AR337" s="11"/>
      <c r="AV337" s="11"/>
      <c r="AW337" s="11"/>
      <c r="AX337" s="11"/>
      <c r="AY337" s="11"/>
      <c r="AZ337" s="11"/>
      <c r="BD337" s="11"/>
      <c r="BE337" s="11"/>
      <c r="BF337" s="11"/>
      <c r="BG337" s="11"/>
      <c r="BH337" s="11"/>
      <c r="BL337" s="11"/>
      <c r="BM337" s="11"/>
      <c r="BN337" s="11"/>
      <c r="BO337" s="11"/>
      <c r="BP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</row>
    <row r="338" spans="1:82" ht="18.75" customHeight="1">
      <c r="A338" s="148">
        <v>319</v>
      </c>
      <c r="B338" s="148" t="s">
        <v>1610</v>
      </c>
      <c r="C338" s="148" t="s">
        <v>1611</v>
      </c>
      <c r="D338" s="148" t="s">
        <v>2090</v>
      </c>
      <c r="E338" s="166">
        <v>268</v>
      </c>
      <c r="F338" s="153">
        <f t="shared" si="65"/>
        <v>4.1164905382157777E-4</v>
      </c>
      <c r="G338" s="153">
        <f t="shared" si="66"/>
        <v>0.90111974686655261</v>
      </c>
      <c r="H338" s="11"/>
      <c r="I338" s="105"/>
      <c r="J338" s="105"/>
      <c r="K338" s="105"/>
      <c r="L338" s="105"/>
      <c r="N338" s="11"/>
      <c r="O338" s="11"/>
      <c r="Q338" s="11"/>
      <c r="R338" s="11"/>
      <c r="S338" s="11"/>
      <c r="T338" s="11"/>
      <c r="X338" s="11"/>
      <c r="Y338" s="11"/>
      <c r="Z338" s="11"/>
      <c r="AA338" s="11"/>
      <c r="AB338" s="11"/>
      <c r="AF338" s="11"/>
      <c r="AG338" s="11"/>
      <c r="AH338" s="11"/>
      <c r="AI338" s="11"/>
      <c r="AJ338" s="11"/>
      <c r="AN338" s="11"/>
      <c r="AO338" s="11"/>
      <c r="AP338" s="11"/>
      <c r="AQ338" s="11"/>
      <c r="AR338" s="11"/>
      <c r="AV338" s="11"/>
      <c r="AW338" s="11"/>
      <c r="AX338" s="11"/>
      <c r="AY338" s="11"/>
      <c r="AZ338" s="11"/>
      <c r="BD338" s="11"/>
      <c r="BE338" s="11"/>
      <c r="BF338" s="11"/>
      <c r="BG338" s="11"/>
      <c r="BH338" s="11"/>
      <c r="BL338" s="11"/>
      <c r="BM338" s="11"/>
      <c r="BN338" s="11"/>
      <c r="BO338" s="11"/>
      <c r="BP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</row>
    <row r="339" spans="1:82" ht="18.75" customHeight="1">
      <c r="A339" s="148">
        <v>320</v>
      </c>
      <c r="B339" s="148" t="s">
        <v>1884</v>
      </c>
      <c r="C339" s="148" t="s">
        <v>1892</v>
      </c>
      <c r="D339" s="148" t="s">
        <v>1956</v>
      </c>
      <c r="E339" s="166">
        <v>267</v>
      </c>
      <c r="F339" s="153">
        <f t="shared" si="65"/>
        <v>4.1011304988940769E-4</v>
      </c>
      <c r="G339" s="153">
        <f t="shared" si="66"/>
        <v>0.90152985991644197</v>
      </c>
      <c r="H339" s="11"/>
      <c r="I339" s="105"/>
      <c r="J339" s="105"/>
      <c r="K339" s="105"/>
      <c r="L339" s="105"/>
      <c r="N339" s="11"/>
      <c r="O339" s="11"/>
      <c r="Q339" s="11"/>
      <c r="R339" s="11"/>
      <c r="S339" s="11"/>
      <c r="T339" s="11"/>
      <c r="X339" s="11"/>
      <c r="Y339" s="11"/>
      <c r="Z339" s="11"/>
      <c r="AA339" s="11"/>
      <c r="AB339" s="11"/>
      <c r="AF339" s="11"/>
      <c r="AG339" s="11"/>
      <c r="AH339" s="11"/>
      <c r="AI339" s="11"/>
      <c r="AJ339" s="11"/>
      <c r="AN339" s="11"/>
      <c r="AO339" s="11"/>
      <c r="AP339" s="11"/>
      <c r="AQ339" s="11"/>
      <c r="AR339" s="11"/>
      <c r="AV339" s="11"/>
      <c r="AW339" s="11"/>
      <c r="AX339" s="11"/>
      <c r="AY339" s="11"/>
      <c r="AZ339" s="11"/>
      <c r="BD339" s="11"/>
      <c r="BE339" s="11"/>
      <c r="BF339" s="11"/>
      <c r="BG339" s="11"/>
      <c r="BH339" s="11"/>
      <c r="BL339" s="11"/>
      <c r="BM339" s="11"/>
      <c r="BN339" s="11"/>
      <c r="BO339" s="11"/>
      <c r="BP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</row>
    <row r="340" spans="1:82" ht="18.75" customHeight="1">
      <c r="A340" s="148">
        <v>321</v>
      </c>
      <c r="B340" s="148" t="s">
        <v>1733</v>
      </c>
      <c r="C340" s="148" t="s">
        <v>1997</v>
      </c>
      <c r="D340" s="148" t="s">
        <v>1826</v>
      </c>
      <c r="E340" s="166">
        <v>265</v>
      </c>
      <c r="F340" s="153">
        <f t="shared" ref="F340:F403" si="67">E340/$E$873</f>
        <v>4.0704104202506758E-4</v>
      </c>
      <c r="G340" s="153">
        <f t="shared" si="66"/>
        <v>0.90193690095846701</v>
      </c>
      <c r="H340" s="11"/>
      <c r="I340" s="105"/>
      <c r="J340" s="105"/>
      <c r="K340" s="105"/>
      <c r="L340" s="105"/>
      <c r="N340" s="11"/>
      <c r="O340" s="11"/>
      <c r="Q340" s="11"/>
      <c r="R340" s="11"/>
      <c r="S340" s="11"/>
      <c r="T340" s="11"/>
      <c r="X340" s="11"/>
      <c r="Y340" s="11"/>
      <c r="Z340" s="11"/>
      <c r="AA340" s="11"/>
      <c r="AB340" s="11"/>
      <c r="AF340" s="11"/>
      <c r="AG340" s="11"/>
      <c r="AH340" s="11"/>
      <c r="AI340" s="11"/>
      <c r="AJ340" s="11"/>
      <c r="AN340" s="11"/>
      <c r="AO340" s="11"/>
      <c r="AP340" s="11"/>
      <c r="AQ340" s="11"/>
      <c r="AR340" s="11"/>
      <c r="AV340" s="11"/>
      <c r="AW340" s="11"/>
      <c r="AX340" s="11"/>
      <c r="AY340" s="11"/>
      <c r="AZ340" s="11"/>
      <c r="BD340" s="11"/>
      <c r="BE340" s="11"/>
      <c r="BF340" s="11"/>
      <c r="BG340" s="11"/>
      <c r="BH340" s="11"/>
      <c r="BL340" s="11"/>
      <c r="BM340" s="11"/>
      <c r="BN340" s="11"/>
      <c r="BO340" s="11"/>
      <c r="BP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</row>
    <row r="341" spans="1:82" ht="18.75" customHeight="1">
      <c r="A341" s="148">
        <v>322</v>
      </c>
      <c r="B341" s="148" t="s">
        <v>1558</v>
      </c>
      <c r="C341" s="148" t="s">
        <v>1597</v>
      </c>
      <c r="D341" s="148" t="s">
        <v>2162</v>
      </c>
      <c r="E341" s="166">
        <v>264</v>
      </c>
      <c r="F341" s="153">
        <f t="shared" si="67"/>
        <v>4.055050380928975E-4</v>
      </c>
      <c r="G341" s="153">
        <f t="shared" ref="G341:G404" si="68">G340+F341</f>
        <v>0.9023424059965599</v>
      </c>
      <c r="H341" s="11"/>
      <c r="I341" s="105"/>
      <c r="J341" s="105"/>
      <c r="K341" s="105"/>
      <c r="L341" s="105"/>
      <c r="N341" s="11"/>
      <c r="O341" s="11"/>
      <c r="Q341" s="11"/>
      <c r="R341" s="11"/>
      <c r="S341" s="11"/>
      <c r="T341" s="11"/>
      <c r="X341" s="11"/>
      <c r="Y341" s="11"/>
      <c r="Z341" s="11"/>
      <c r="AA341" s="11"/>
      <c r="AB341" s="11"/>
      <c r="AF341" s="11"/>
      <c r="AG341" s="11"/>
      <c r="AH341" s="11"/>
      <c r="AI341" s="11"/>
      <c r="AJ341" s="11"/>
      <c r="AN341" s="11"/>
      <c r="AO341" s="11"/>
      <c r="AP341" s="11"/>
      <c r="AQ341" s="11"/>
      <c r="AR341" s="11"/>
      <c r="AV341" s="11"/>
      <c r="AW341" s="11"/>
      <c r="AX341" s="11"/>
      <c r="AY341" s="11"/>
      <c r="AZ341" s="11"/>
      <c r="BD341" s="11"/>
      <c r="BE341" s="11"/>
      <c r="BF341" s="11"/>
      <c r="BG341" s="11"/>
      <c r="BH341" s="11"/>
      <c r="BL341" s="11"/>
      <c r="BM341" s="11"/>
      <c r="BN341" s="11"/>
      <c r="BO341" s="11"/>
      <c r="BP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</row>
    <row r="342" spans="1:82" ht="18.75" customHeight="1">
      <c r="A342" s="148">
        <v>323</v>
      </c>
      <c r="B342" s="148" t="s">
        <v>1733</v>
      </c>
      <c r="C342" s="148" t="s">
        <v>1755</v>
      </c>
      <c r="D342" s="148" t="s">
        <v>1754</v>
      </c>
      <c r="E342" s="166">
        <v>263</v>
      </c>
      <c r="F342" s="153">
        <f t="shared" si="67"/>
        <v>4.0396903416072748E-4</v>
      </c>
      <c r="G342" s="153">
        <f t="shared" si="68"/>
        <v>0.90274637503072064</v>
      </c>
      <c r="H342" s="11"/>
      <c r="I342" s="105"/>
      <c r="J342" s="105"/>
      <c r="K342" s="105"/>
      <c r="L342" s="105"/>
      <c r="N342" s="11"/>
      <c r="O342" s="11"/>
      <c r="Q342" s="11"/>
      <c r="R342" s="11"/>
      <c r="S342" s="11"/>
      <c r="T342" s="11"/>
      <c r="X342" s="11"/>
      <c r="Y342" s="11"/>
      <c r="Z342" s="11"/>
      <c r="AA342" s="11"/>
      <c r="AB342" s="11"/>
      <c r="AF342" s="11"/>
      <c r="AG342" s="11"/>
      <c r="AH342" s="11"/>
      <c r="AI342" s="11"/>
      <c r="AJ342" s="11"/>
      <c r="AN342" s="11"/>
      <c r="AO342" s="11"/>
      <c r="AP342" s="11"/>
      <c r="AQ342" s="11"/>
      <c r="AR342" s="11"/>
      <c r="AV342" s="11"/>
      <c r="AW342" s="11"/>
      <c r="AX342" s="11"/>
      <c r="AY342" s="11"/>
      <c r="AZ342" s="11"/>
      <c r="BD342" s="11"/>
      <c r="BE342" s="11"/>
      <c r="BF342" s="11"/>
      <c r="BG342" s="11"/>
      <c r="BH342" s="11"/>
      <c r="BL342" s="11"/>
      <c r="BM342" s="11"/>
      <c r="BN342" s="11"/>
      <c r="BO342" s="11"/>
      <c r="BP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</row>
    <row r="343" spans="1:82" ht="18.75" customHeight="1">
      <c r="A343" s="148">
        <v>324</v>
      </c>
      <c r="B343" s="148" t="s">
        <v>1610</v>
      </c>
      <c r="C343" s="148" t="s">
        <v>2172</v>
      </c>
      <c r="D343" s="148" t="s">
        <v>2216</v>
      </c>
      <c r="E343" s="166">
        <v>263</v>
      </c>
      <c r="F343" s="153">
        <f t="shared" si="67"/>
        <v>4.0396903416072748E-4</v>
      </c>
      <c r="G343" s="153">
        <f t="shared" si="68"/>
        <v>0.90315034406488137</v>
      </c>
      <c r="H343" s="11"/>
      <c r="I343" s="105"/>
      <c r="J343" s="105"/>
      <c r="K343" s="105"/>
      <c r="L343" s="105"/>
      <c r="N343" s="11"/>
      <c r="O343" s="11"/>
      <c r="Q343" s="11"/>
      <c r="R343" s="11"/>
      <c r="S343" s="11"/>
      <c r="T343" s="11"/>
      <c r="X343" s="11"/>
      <c r="Y343" s="11"/>
      <c r="Z343" s="11"/>
      <c r="AA343" s="11"/>
      <c r="AB343" s="11"/>
      <c r="AF343" s="11"/>
      <c r="AG343" s="11"/>
      <c r="AH343" s="11"/>
      <c r="AI343" s="11"/>
      <c r="AJ343" s="11"/>
      <c r="AN343" s="11"/>
      <c r="AO343" s="11"/>
      <c r="AP343" s="11"/>
      <c r="AQ343" s="11"/>
      <c r="AR343" s="11"/>
      <c r="AV343" s="11"/>
      <c r="AW343" s="11"/>
      <c r="AX343" s="11"/>
      <c r="AY343" s="11"/>
      <c r="AZ343" s="11"/>
      <c r="BD343" s="11"/>
      <c r="BE343" s="11"/>
      <c r="BF343" s="11"/>
      <c r="BG343" s="11"/>
      <c r="BH343" s="11"/>
      <c r="BL343" s="11"/>
      <c r="BM343" s="11"/>
      <c r="BN343" s="11"/>
      <c r="BO343" s="11"/>
      <c r="BP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</row>
    <row r="344" spans="1:82" ht="18.75" customHeight="1">
      <c r="A344" s="148">
        <v>325</v>
      </c>
      <c r="B344" s="148" t="s">
        <v>1733</v>
      </c>
      <c r="C344" s="148" t="s">
        <v>1755</v>
      </c>
      <c r="D344" s="148" t="s">
        <v>2012</v>
      </c>
      <c r="E344" s="166">
        <v>263</v>
      </c>
      <c r="F344" s="153">
        <f t="shared" si="67"/>
        <v>4.0396903416072748E-4</v>
      </c>
      <c r="G344" s="153">
        <f t="shared" si="68"/>
        <v>0.90355431309904211</v>
      </c>
      <c r="H344" s="11"/>
      <c r="I344" s="105"/>
      <c r="J344" s="105"/>
      <c r="K344" s="105"/>
      <c r="L344" s="105"/>
      <c r="N344" s="11"/>
      <c r="O344" s="11"/>
      <c r="Q344" s="11"/>
      <c r="R344" s="11"/>
      <c r="S344" s="11"/>
      <c r="T344" s="11"/>
      <c r="X344" s="11"/>
      <c r="Y344" s="11"/>
      <c r="Z344" s="11"/>
      <c r="AA344" s="11"/>
      <c r="AB344" s="11"/>
      <c r="AF344" s="11"/>
      <c r="AG344" s="11"/>
      <c r="AH344" s="11"/>
      <c r="AI344" s="11"/>
      <c r="AJ344" s="11"/>
      <c r="AN344" s="11"/>
      <c r="AO344" s="11"/>
      <c r="AP344" s="11"/>
      <c r="AQ344" s="11"/>
      <c r="AR344" s="11"/>
      <c r="AV344" s="11"/>
      <c r="AW344" s="11"/>
      <c r="AX344" s="11"/>
      <c r="AY344" s="11"/>
      <c r="AZ344" s="11"/>
      <c r="BD344" s="11"/>
      <c r="BE344" s="11"/>
      <c r="BF344" s="11"/>
      <c r="BG344" s="11"/>
      <c r="BH344" s="11"/>
      <c r="BL344" s="11"/>
      <c r="BM344" s="11"/>
      <c r="BN344" s="11"/>
      <c r="BO344" s="11"/>
      <c r="BP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</row>
    <row r="345" spans="1:82" ht="18.75" customHeight="1">
      <c r="A345" s="148">
        <v>326</v>
      </c>
      <c r="B345" s="148" t="s">
        <v>1733</v>
      </c>
      <c r="C345" s="148" t="s">
        <v>1748</v>
      </c>
      <c r="D345" s="148" t="s">
        <v>2050</v>
      </c>
      <c r="E345" s="166">
        <v>263</v>
      </c>
      <c r="F345" s="153">
        <f t="shared" si="67"/>
        <v>4.0396903416072748E-4</v>
      </c>
      <c r="G345" s="153">
        <f t="shared" si="68"/>
        <v>0.90395828213320284</v>
      </c>
      <c r="H345" s="11"/>
      <c r="I345" s="105"/>
      <c r="J345" s="105"/>
      <c r="K345" s="105"/>
      <c r="L345" s="105"/>
      <c r="N345" s="11"/>
      <c r="O345" s="11"/>
      <c r="Q345" s="11"/>
      <c r="R345" s="11"/>
      <c r="S345" s="11"/>
      <c r="T345" s="11"/>
      <c r="X345" s="11"/>
      <c r="Y345" s="11"/>
      <c r="Z345" s="11"/>
      <c r="AA345" s="11"/>
      <c r="AB345" s="11"/>
      <c r="AF345" s="11"/>
      <c r="AG345" s="11"/>
      <c r="AH345" s="11"/>
      <c r="AI345" s="11"/>
      <c r="AJ345" s="11"/>
      <c r="AN345" s="11"/>
      <c r="AO345" s="11"/>
      <c r="AP345" s="11"/>
      <c r="AQ345" s="11"/>
      <c r="AR345" s="11"/>
      <c r="AV345" s="11"/>
      <c r="AW345" s="11"/>
      <c r="AX345" s="11"/>
      <c r="AY345" s="11"/>
      <c r="AZ345" s="11"/>
      <c r="BD345" s="11"/>
      <c r="BE345" s="11"/>
      <c r="BF345" s="11"/>
      <c r="BG345" s="11"/>
      <c r="BH345" s="11"/>
      <c r="BL345" s="11"/>
      <c r="BM345" s="11"/>
      <c r="BN345" s="11"/>
      <c r="BO345" s="11"/>
      <c r="BP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</row>
    <row r="346" spans="1:82" ht="18.75" customHeight="1">
      <c r="A346" s="148">
        <v>327</v>
      </c>
      <c r="B346" s="148" t="s">
        <v>1884</v>
      </c>
      <c r="C346" s="148" t="s">
        <v>1887</v>
      </c>
      <c r="D346" s="148" t="s">
        <v>1951</v>
      </c>
      <c r="E346" s="166">
        <v>262</v>
      </c>
      <c r="F346" s="153">
        <f t="shared" si="67"/>
        <v>4.024330302285574E-4</v>
      </c>
      <c r="G346" s="153">
        <f t="shared" si="68"/>
        <v>0.90436071516343142</v>
      </c>
      <c r="H346" s="11"/>
      <c r="I346" s="105"/>
      <c r="J346" s="105"/>
      <c r="K346" s="105"/>
      <c r="L346" s="105"/>
      <c r="N346" s="11"/>
      <c r="O346" s="11"/>
      <c r="Q346" s="11"/>
      <c r="R346" s="11"/>
      <c r="S346" s="11"/>
      <c r="T346" s="11"/>
      <c r="X346" s="11"/>
      <c r="Y346" s="11"/>
      <c r="Z346" s="11"/>
      <c r="AA346" s="11"/>
      <c r="AB346" s="11"/>
      <c r="AF346" s="11"/>
      <c r="AG346" s="11"/>
      <c r="AH346" s="11"/>
      <c r="AI346" s="11"/>
      <c r="AJ346" s="11"/>
      <c r="AN346" s="11"/>
      <c r="AO346" s="11"/>
      <c r="AP346" s="11"/>
      <c r="AQ346" s="11"/>
      <c r="AR346" s="11"/>
      <c r="AV346" s="11"/>
      <c r="AW346" s="11"/>
      <c r="AX346" s="11"/>
      <c r="AY346" s="11"/>
      <c r="AZ346" s="11"/>
      <c r="BD346" s="11"/>
      <c r="BE346" s="11"/>
      <c r="BF346" s="11"/>
      <c r="BG346" s="11"/>
      <c r="BH346" s="11"/>
      <c r="BL346" s="11"/>
      <c r="BM346" s="11"/>
      <c r="BN346" s="11"/>
      <c r="BO346" s="11"/>
      <c r="BP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</row>
    <row r="347" spans="1:82" ht="18.75" customHeight="1">
      <c r="A347" s="148">
        <v>328</v>
      </c>
      <c r="B347" s="148" t="s">
        <v>1884</v>
      </c>
      <c r="C347" s="148" t="s">
        <v>1994</v>
      </c>
      <c r="D347" s="148" t="s">
        <v>1918</v>
      </c>
      <c r="E347" s="166">
        <v>260</v>
      </c>
      <c r="F347" s="153">
        <f t="shared" si="67"/>
        <v>3.9936102236421724E-4</v>
      </c>
      <c r="G347" s="153">
        <f t="shared" si="68"/>
        <v>0.90476007618579568</v>
      </c>
      <c r="H347" s="11"/>
      <c r="I347" s="105"/>
      <c r="J347" s="105"/>
      <c r="K347" s="105"/>
      <c r="L347" s="105"/>
      <c r="N347" s="11"/>
      <c r="O347" s="11"/>
      <c r="Q347" s="11"/>
      <c r="R347" s="11"/>
      <c r="S347" s="11"/>
      <c r="T347" s="11"/>
      <c r="X347" s="11"/>
      <c r="Y347" s="11"/>
      <c r="Z347" s="11"/>
      <c r="AA347" s="11"/>
      <c r="AB347" s="11"/>
      <c r="AF347" s="11"/>
      <c r="AG347" s="11"/>
      <c r="AH347" s="11"/>
      <c r="AI347" s="11"/>
      <c r="AJ347" s="11"/>
      <c r="AN347" s="11"/>
      <c r="AO347" s="11"/>
      <c r="AP347" s="11"/>
      <c r="AQ347" s="11"/>
      <c r="AR347" s="11"/>
      <c r="AV347" s="11"/>
      <c r="AW347" s="11"/>
      <c r="AX347" s="11"/>
      <c r="AY347" s="11"/>
      <c r="AZ347" s="11"/>
      <c r="BD347" s="11"/>
      <c r="BE347" s="11"/>
      <c r="BF347" s="11"/>
      <c r="BG347" s="11"/>
      <c r="BH347" s="11"/>
      <c r="BL347" s="11"/>
      <c r="BM347" s="11"/>
      <c r="BN347" s="11"/>
      <c r="BO347" s="11"/>
      <c r="BP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</row>
    <row r="348" spans="1:82" ht="18.75" customHeight="1">
      <c r="A348" s="148">
        <v>329</v>
      </c>
      <c r="B348" s="148" t="s">
        <v>1733</v>
      </c>
      <c r="C348" s="148" t="s">
        <v>1739</v>
      </c>
      <c r="D348" s="148" t="s">
        <v>2019</v>
      </c>
      <c r="E348" s="166">
        <v>260</v>
      </c>
      <c r="F348" s="153">
        <f t="shared" si="67"/>
        <v>3.9936102236421724E-4</v>
      </c>
      <c r="G348" s="153">
        <f t="shared" si="68"/>
        <v>0.90515943720815994</v>
      </c>
      <c r="H348" s="11"/>
      <c r="I348" s="105"/>
      <c r="J348" s="105"/>
      <c r="K348" s="105"/>
      <c r="L348" s="105"/>
      <c r="N348" s="11"/>
      <c r="O348" s="11"/>
      <c r="Q348" s="11"/>
      <c r="R348" s="11"/>
      <c r="S348" s="11"/>
      <c r="T348" s="11"/>
      <c r="X348" s="11"/>
      <c r="Y348" s="11"/>
      <c r="Z348" s="11"/>
      <c r="AA348" s="11"/>
      <c r="AB348" s="11"/>
      <c r="AF348" s="11"/>
      <c r="AG348" s="11"/>
      <c r="AH348" s="11"/>
      <c r="AI348" s="11"/>
      <c r="AJ348" s="11"/>
      <c r="AN348" s="11"/>
      <c r="AO348" s="11"/>
      <c r="AP348" s="11"/>
      <c r="AQ348" s="11"/>
      <c r="AR348" s="11"/>
      <c r="AV348" s="11"/>
      <c r="AW348" s="11"/>
      <c r="AX348" s="11"/>
      <c r="AY348" s="11"/>
      <c r="AZ348" s="11"/>
      <c r="BD348" s="11"/>
      <c r="BE348" s="11"/>
      <c r="BF348" s="11"/>
      <c r="BG348" s="11"/>
      <c r="BH348" s="11"/>
      <c r="BL348" s="11"/>
      <c r="BM348" s="11"/>
      <c r="BN348" s="11"/>
      <c r="BO348" s="11"/>
      <c r="BP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</row>
    <row r="349" spans="1:82" ht="18.75" customHeight="1">
      <c r="A349" s="148">
        <v>330</v>
      </c>
      <c r="B349" s="148" t="s">
        <v>1733</v>
      </c>
      <c r="C349" s="148" t="s">
        <v>2171</v>
      </c>
      <c r="D349" s="148" t="s">
        <v>1758</v>
      </c>
      <c r="E349" s="166">
        <v>259</v>
      </c>
      <c r="F349" s="153">
        <f t="shared" si="67"/>
        <v>3.9782501843204721E-4</v>
      </c>
      <c r="G349" s="153">
        <f t="shared" si="68"/>
        <v>0.90555726222659194</v>
      </c>
      <c r="H349" s="11"/>
      <c r="I349" s="105"/>
      <c r="J349" s="105"/>
      <c r="K349" s="105"/>
      <c r="L349" s="105"/>
      <c r="N349" s="11"/>
      <c r="O349" s="11"/>
      <c r="Q349" s="11"/>
      <c r="R349" s="11"/>
      <c r="S349" s="11"/>
      <c r="T349" s="11"/>
      <c r="X349" s="11"/>
      <c r="Y349" s="11"/>
      <c r="Z349" s="11"/>
      <c r="AA349" s="11"/>
      <c r="AB349" s="11"/>
      <c r="AF349" s="11"/>
      <c r="AG349" s="11"/>
      <c r="AH349" s="11"/>
      <c r="AI349" s="11"/>
      <c r="AJ349" s="11"/>
      <c r="AN349" s="11"/>
      <c r="AO349" s="11"/>
      <c r="AP349" s="11"/>
      <c r="AQ349" s="11"/>
      <c r="AR349" s="11"/>
      <c r="AV349" s="11"/>
      <c r="AW349" s="11"/>
      <c r="AX349" s="11"/>
      <c r="AY349" s="11"/>
      <c r="AZ349" s="11"/>
      <c r="BD349" s="11"/>
      <c r="BE349" s="11"/>
      <c r="BF349" s="11"/>
      <c r="BG349" s="11"/>
      <c r="BH349" s="11"/>
      <c r="BL349" s="11"/>
      <c r="BM349" s="11"/>
      <c r="BN349" s="11"/>
      <c r="BO349" s="11"/>
      <c r="BP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</row>
    <row r="350" spans="1:82" ht="18.75" customHeight="1">
      <c r="A350" s="148">
        <v>331</v>
      </c>
      <c r="B350" s="148" t="s">
        <v>1733</v>
      </c>
      <c r="C350" s="148" t="s">
        <v>1997</v>
      </c>
      <c r="D350" s="148" t="s">
        <v>2209</v>
      </c>
      <c r="E350" s="166">
        <v>258</v>
      </c>
      <c r="F350" s="153">
        <f t="shared" si="67"/>
        <v>3.9628901449987713E-4</v>
      </c>
      <c r="G350" s="153">
        <f t="shared" si="68"/>
        <v>0.90595355124109178</v>
      </c>
      <c r="H350" s="11"/>
      <c r="I350" s="105"/>
      <c r="J350" s="105"/>
      <c r="K350" s="105"/>
      <c r="L350" s="105"/>
      <c r="N350" s="11"/>
      <c r="O350" s="11"/>
      <c r="Q350" s="11"/>
      <c r="R350" s="11"/>
      <c r="S350" s="11"/>
      <c r="T350" s="11"/>
      <c r="X350" s="11"/>
      <c r="Y350" s="11"/>
      <c r="Z350" s="11"/>
      <c r="AA350" s="11"/>
      <c r="AB350" s="11"/>
      <c r="AF350" s="11"/>
      <c r="AG350" s="11"/>
      <c r="AH350" s="11"/>
      <c r="AI350" s="11"/>
      <c r="AJ350" s="11"/>
      <c r="AN350" s="11"/>
      <c r="AO350" s="11"/>
      <c r="AP350" s="11"/>
      <c r="AQ350" s="11"/>
      <c r="AR350" s="11"/>
      <c r="AV350" s="11"/>
      <c r="AW350" s="11"/>
      <c r="AX350" s="11"/>
      <c r="AY350" s="11"/>
      <c r="AZ350" s="11"/>
      <c r="BD350" s="11"/>
      <c r="BE350" s="11"/>
      <c r="BF350" s="11"/>
      <c r="BG350" s="11"/>
      <c r="BH350" s="11"/>
      <c r="BL350" s="11"/>
      <c r="BM350" s="11"/>
      <c r="BN350" s="11"/>
      <c r="BO350" s="11"/>
      <c r="BP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</row>
    <row r="351" spans="1:82" ht="18.75" customHeight="1">
      <c r="A351" s="148">
        <v>332</v>
      </c>
      <c r="B351" s="148" t="s">
        <v>1733</v>
      </c>
      <c r="C351" s="148" t="s">
        <v>2171</v>
      </c>
      <c r="D351" s="148" t="s">
        <v>1743</v>
      </c>
      <c r="E351" s="166">
        <v>256</v>
      </c>
      <c r="F351" s="153">
        <f t="shared" si="67"/>
        <v>3.9321700663553697E-4</v>
      </c>
      <c r="G351" s="153">
        <f t="shared" si="68"/>
        <v>0.90634676824772731</v>
      </c>
      <c r="H351" s="11"/>
      <c r="I351" s="105"/>
      <c r="J351" s="105"/>
      <c r="K351" s="105"/>
      <c r="L351" s="105"/>
      <c r="N351" s="11"/>
      <c r="O351" s="11"/>
      <c r="Q351" s="11"/>
      <c r="R351" s="11"/>
      <c r="S351" s="11"/>
      <c r="T351" s="11"/>
      <c r="X351" s="11"/>
      <c r="Y351" s="11"/>
      <c r="Z351" s="11"/>
      <c r="AA351" s="11"/>
      <c r="AB351" s="11"/>
      <c r="AF351" s="11"/>
      <c r="AG351" s="11"/>
      <c r="AH351" s="11"/>
      <c r="AI351" s="11"/>
      <c r="AJ351" s="11"/>
      <c r="AN351" s="11"/>
      <c r="AO351" s="11"/>
      <c r="AP351" s="11"/>
      <c r="AQ351" s="11"/>
      <c r="AR351" s="11"/>
      <c r="AV351" s="11"/>
      <c r="AW351" s="11"/>
      <c r="AX351" s="11"/>
      <c r="AY351" s="11"/>
      <c r="AZ351" s="11"/>
      <c r="BD351" s="11"/>
      <c r="BE351" s="11"/>
      <c r="BF351" s="11"/>
      <c r="BG351" s="11"/>
      <c r="BH351" s="11"/>
      <c r="BL351" s="11"/>
      <c r="BM351" s="11"/>
      <c r="BN351" s="11"/>
      <c r="BO351" s="11"/>
      <c r="BP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</row>
    <row r="352" spans="1:82" ht="18.75" customHeight="1">
      <c r="A352" s="148">
        <v>333</v>
      </c>
      <c r="B352" s="148" t="s">
        <v>1884</v>
      </c>
      <c r="C352" s="148" t="s">
        <v>1994</v>
      </c>
      <c r="D352" s="148" t="s">
        <v>1919</v>
      </c>
      <c r="E352" s="166">
        <v>256</v>
      </c>
      <c r="F352" s="153">
        <f t="shared" si="67"/>
        <v>3.9321700663553697E-4</v>
      </c>
      <c r="G352" s="153">
        <f t="shared" si="68"/>
        <v>0.90673998525436283</v>
      </c>
      <c r="H352" s="11"/>
      <c r="I352" s="105"/>
      <c r="J352" s="105"/>
      <c r="K352" s="105"/>
      <c r="L352" s="105"/>
      <c r="N352" s="11"/>
      <c r="O352" s="11"/>
      <c r="Q352" s="11"/>
      <c r="R352" s="11"/>
      <c r="S352" s="11"/>
      <c r="T352" s="11"/>
      <c r="X352" s="11"/>
      <c r="Y352" s="11"/>
      <c r="Z352" s="11"/>
      <c r="AA352" s="11"/>
      <c r="AB352" s="11"/>
      <c r="AF352" s="11"/>
      <c r="AG352" s="11"/>
      <c r="AH352" s="11"/>
      <c r="AI352" s="11"/>
      <c r="AJ352" s="11"/>
      <c r="AN352" s="11"/>
      <c r="AO352" s="11"/>
      <c r="AP352" s="11"/>
      <c r="AQ352" s="11"/>
      <c r="AR352" s="11"/>
      <c r="AV352" s="11"/>
      <c r="AW352" s="11"/>
      <c r="AX352" s="11"/>
      <c r="AY352" s="11"/>
      <c r="AZ352" s="11"/>
      <c r="BD352" s="11"/>
      <c r="BE352" s="11"/>
      <c r="BF352" s="11"/>
      <c r="BG352" s="11"/>
      <c r="BH352" s="11"/>
      <c r="BL352" s="11"/>
      <c r="BM352" s="11"/>
      <c r="BN352" s="11"/>
      <c r="BO352" s="11"/>
      <c r="BP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</row>
    <row r="353" spans="1:82" ht="18.75" customHeight="1">
      <c r="A353" s="148">
        <v>334</v>
      </c>
      <c r="B353" s="148" t="s">
        <v>1884</v>
      </c>
      <c r="C353" s="148" t="s">
        <v>2284</v>
      </c>
      <c r="D353" s="148" t="s">
        <v>1883</v>
      </c>
      <c r="E353" s="166">
        <v>255</v>
      </c>
      <c r="F353" s="153">
        <f t="shared" si="67"/>
        <v>3.9168100270336694E-4</v>
      </c>
      <c r="G353" s="153">
        <f t="shared" si="68"/>
        <v>0.9071316662570662</v>
      </c>
      <c r="H353" s="11"/>
      <c r="I353" s="105"/>
      <c r="J353" s="105"/>
      <c r="K353" s="105"/>
      <c r="L353" s="105"/>
      <c r="N353" s="11"/>
      <c r="O353" s="11"/>
      <c r="Q353" s="11"/>
      <c r="R353" s="11"/>
      <c r="S353" s="11"/>
      <c r="T353" s="11"/>
      <c r="X353" s="11"/>
      <c r="Y353" s="11"/>
      <c r="Z353" s="11"/>
      <c r="AA353" s="11"/>
      <c r="AB353" s="11"/>
      <c r="AF353" s="11"/>
      <c r="AG353" s="11"/>
      <c r="AH353" s="11"/>
      <c r="AI353" s="11"/>
      <c r="AJ353" s="11"/>
      <c r="AN353" s="11"/>
      <c r="AO353" s="11"/>
      <c r="AP353" s="11"/>
      <c r="AQ353" s="11"/>
      <c r="AR353" s="11"/>
      <c r="AV353" s="11"/>
      <c r="AW353" s="11"/>
      <c r="AX353" s="11"/>
      <c r="AY353" s="11"/>
      <c r="AZ353" s="11"/>
      <c r="BD353" s="11"/>
      <c r="BE353" s="11"/>
      <c r="BF353" s="11"/>
      <c r="BG353" s="11"/>
      <c r="BH353" s="11"/>
      <c r="BL353" s="11"/>
      <c r="BM353" s="11"/>
      <c r="BN353" s="11"/>
      <c r="BO353" s="11"/>
      <c r="BP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</row>
    <row r="354" spans="1:82" ht="18.75" customHeight="1">
      <c r="A354" s="148">
        <v>335</v>
      </c>
      <c r="B354" s="148" t="s">
        <v>1733</v>
      </c>
      <c r="C354" s="148" t="s">
        <v>1738</v>
      </c>
      <c r="D354" s="148" t="s">
        <v>1740</v>
      </c>
      <c r="E354" s="166">
        <v>255</v>
      </c>
      <c r="F354" s="153">
        <f t="shared" si="67"/>
        <v>3.9168100270336694E-4</v>
      </c>
      <c r="G354" s="153">
        <f t="shared" si="68"/>
        <v>0.90752334725976957</v>
      </c>
      <c r="H354" s="11"/>
      <c r="I354" s="105"/>
      <c r="J354" s="105"/>
      <c r="K354" s="105"/>
      <c r="L354" s="105"/>
      <c r="N354" s="11"/>
      <c r="O354" s="11"/>
      <c r="Q354" s="11"/>
      <c r="R354" s="11"/>
      <c r="S354" s="11"/>
      <c r="T354" s="11"/>
      <c r="X354" s="11"/>
      <c r="Y354" s="11"/>
      <c r="Z354" s="11"/>
      <c r="AA354" s="11"/>
      <c r="AB354" s="11"/>
      <c r="AF354" s="11"/>
      <c r="AG354" s="11"/>
      <c r="AH354" s="11"/>
      <c r="AI354" s="11"/>
      <c r="AJ354" s="11"/>
      <c r="AN354" s="11"/>
      <c r="AO354" s="11"/>
      <c r="AP354" s="11"/>
      <c r="AQ354" s="11"/>
      <c r="AR354" s="11"/>
      <c r="AV354" s="11"/>
      <c r="AW354" s="11"/>
      <c r="AX354" s="11"/>
      <c r="AY354" s="11"/>
      <c r="AZ354" s="11"/>
      <c r="BD354" s="11"/>
      <c r="BE354" s="11"/>
      <c r="BF354" s="11"/>
      <c r="BG354" s="11"/>
      <c r="BH354" s="11"/>
      <c r="BL354" s="11"/>
      <c r="BM354" s="11"/>
      <c r="BN354" s="11"/>
      <c r="BO354" s="11"/>
      <c r="BP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</row>
    <row r="355" spans="1:82" ht="18.75" customHeight="1">
      <c r="A355" s="148">
        <v>336</v>
      </c>
      <c r="B355" s="148" t="s">
        <v>1733</v>
      </c>
      <c r="C355" s="148" t="s">
        <v>2286</v>
      </c>
      <c r="D355" s="148" t="s">
        <v>1835</v>
      </c>
      <c r="E355" s="166">
        <v>255</v>
      </c>
      <c r="F355" s="153">
        <f t="shared" si="67"/>
        <v>3.9168100270336694E-4</v>
      </c>
      <c r="G355" s="153">
        <f t="shared" si="68"/>
        <v>0.90791502826247295</v>
      </c>
      <c r="H355" s="11"/>
      <c r="I355" s="105"/>
      <c r="J355" s="105"/>
      <c r="K355" s="105"/>
      <c r="L355" s="105"/>
      <c r="N355" s="11"/>
      <c r="O355" s="11"/>
      <c r="Q355" s="11"/>
      <c r="R355" s="11"/>
      <c r="S355" s="11"/>
      <c r="T355" s="11"/>
      <c r="X355" s="11"/>
      <c r="Y355" s="11"/>
      <c r="Z355" s="11"/>
      <c r="AA355" s="11"/>
      <c r="AB355" s="11"/>
      <c r="AF355" s="11"/>
      <c r="AG355" s="11"/>
      <c r="AH355" s="11"/>
      <c r="AI355" s="11"/>
      <c r="AJ355" s="11"/>
      <c r="AN355" s="11"/>
      <c r="AO355" s="11"/>
      <c r="AP355" s="11"/>
      <c r="AQ355" s="11"/>
      <c r="AR355" s="11"/>
      <c r="AV355" s="11"/>
      <c r="AW355" s="11"/>
      <c r="AX355" s="11"/>
      <c r="AY355" s="11"/>
      <c r="AZ355" s="11"/>
      <c r="BD355" s="11"/>
      <c r="BE355" s="11"/>
      <c r="BF355" s="11"/>
      <c r="BG355" s="11"/>
      <c r="BH355" s="11"/>
      <c r="BL355" s="11"/>
      <c r="BM355" s="11"/>
      <c r="BN355" s="11"/>
      <c r="BO355" s="11"/>
      <c r="BP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</row>
    <row r="356" spans="1:82" ht="18.75" customHeight="1">
      <c r="A356" s="148">
        <v>337</v>
      </c>
      <c r="B356" s="148" t="s">
        <v>1468</v>
      </c>
      <c r="C356" s="148" t="s">
        <v>1470</v>
      </c>
      <c r="D356" s="148" t="s">
        <v>2278</v>
      </c>
      <c r="E356" s="166">
        <v>254</v>
      </c>
      <c r="F356" s="153">
        <f t="shared" si="67"/>
        <v>3.9014499877119686E-4</v>
      </c>
      <c r="G356" s="153">
        <f t="shared" si="68"/>
        <v>0.90830517326124416</v>
      </c>
      <c r="H356" s="11"/>
      <c r="I356" s="105"/>
      <c r="J356" s="105"/>
      <c r="K356" s="105"/>
      <c r="L356" s="105"/>
      <c r="N356" s="11"/>
      <c r="O356" s="11"/>
      <c r="Q356" s="11"/>
      <c r="R356" s="11"/>
      <c r="S356" s="11"/>
      <c r="T356" s="11"/>
      <c r="X356" s="11"/>
      <c r="Y356" s="11"/>
      <c r="Z356" s="11"/>
      <c r="AA356" s="11"/>
      <c r="AB356" s="11"/>
      <c r="AF356" s="11"/>
      <c r="AG356" s="11"/>
      <c r="AH356" s="11"/>
      <c r="AI356" s="11"/>
      <c r="AJ356" s="11"/>
      <c r="AN356" s="11"/>
      <c r="AO356" s="11"/>
      <c r="AP356" s="11"/>
      <c r="AQ356" s="11"/>
      <c r="AR356" s="11"/>
      <c r="AV356" s="11"/>
      <c r="AW356" s="11"/>
      <c r="AX356" s="11"/>
      <c r="AY356" s="11"/>
      <c r="AZ356" s="11"/>
      <c r="BD356" s="11"/>
      <c r="BE356" s="11"/>
      <c r="BF356" s="11"/>
      <c r="BG356" s="11"/>
      <c r="BH356" s="11"/>
      <c r="BL356" s="11"/>
      <c r="BM356" s="11"/>
      <c r="BN356" s="11"/>
      <c r="BO356" s="11"/>
      <c r="BP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</row>
    <row r="357" spans="1:82" ht="18.75" customHeight="1">
      <c r="A357" s="148">
        <v>338</v>
      </c>
      <c r="B357" s="148" t="s">
        <v>1468</v>
      </c>
      <c r="C357" s="148" t="s">
        <v>1475</v>
      </c>
      <c r="D357" s="148" t="s">
        <v>1500</v>
      </c>
      <c r="E357" s="166">
        <v>253</v>
      </c>
      <c r="F357" s="153">
        <f t="shared" si="67"/>
        <v>3.8860899483902678E-4</v>
      </c>
      <c r="G357" s="153">
        <f t="shared" si="68"/>
        <v>0.90869378225608322</v>
      </c>
      <c r="H357" s="11"/>
      <c r="I357" s="105"/>
      <c r="J357" s="105"/>
      <c r="K357" s="105"/>
      <c r="L357" s="105"/>
      <c r="N357" s="11"/>
      <c r="O357" s="11"/>
      <c r="Q357" s="11"/>
      <c r="R357" s="11"/>
      <c r="S357" s="11"/>
      <c r="T357" s="11"/>
      <c r="X357" s="11"/>
      <c r="Y357" s="11"/>
      <c r="Z357" s="11"/>
      <c r="AA357" s="11"/>
      <c r="AB357" s="11"/>
      <c r="AF357" s="11"/>
      <c r="AG357" s="11"/>
      <c r="AH357" s="11"/>
      <c r="AI357" s="11"/>
      <c r="AJ357" s="11"/>
      <c r="AN357" s="11"/>
      <c r="AO357" s="11"/>
      <c r="AP357" s="11"/>
      <c r="AQ357" s="11"/>
      <c r="AR357" s="11"/>
      <c r="AV357" s="11"/>
      <c r="AW357" s="11"/>
      <c r="AX357" s="11"/>
      <c r="AY357" s="11"/>
      <c r="AZ357" s="11"/>
      <c r="BD357" s="11"/>
      <c r="BE357" s="11"/>
      <c r="BF357" s="11"/>
      <c r="BG357" s="11"/>
      <c r="BH357" s="11"/>
      <c r="BL357" s="11"/>
      <c r="BM357" s="11"/>
      <c r="BN357" s="11"/>
      <c r="BO357" s="11"/>
      <c r="BP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</row>
    <row r="358" spans="1:82" ht="18.75" customHeight="1">
      <c r="A358" s="148">
        <v>339</v>
      </c>
      <c r="B358" s="148" t="s">
        <v>1672</v>
      </c>
      <c r="C358" s="148" t="s">
        <v>1681</v>
      </c>
      <c r="D358" s="148" t="s">
        <v>2064</v>
      </c>
      <c r="E358" s="166">
        <v>253</v>
      </c>
      <c r="F358" s="153">
        <f t="shared" si="67"/>
        <v>3.8860899483902678E-4</v>
      </c>
      <c r="G358" s="153">
        <f t="shared" si="68"/>
        <v>0.90908239125092227</v>
      </c>
      <c r="H358" s="11"/>
      <c r="I358" s="105"/>
      <c r="J358" s="105"/>
      <c r="K358" s="105"/>
      <c r="L358" s="105"/>
      <c r="N358" s="11"/>
      <c r="O358" s="11"/>
      <c r="Q358" s="11"/>
      <c r="R358" s="11"/>
      <c r="S358" s="11"/>
      <c r="T358" s="11"/>
      <c r="X358" s="11"/>
      <c r="Y358" s="11"/>
      <c r="Z358" s="11"/>
      <c r="AA358" s="11"/>
      <c r="AB358" s="11"/>
      <c r="AF358" s="11"/>
      <c r="AG358" s="11"/>
      <c r="AH358" s="11"/>
      <c r="AI358" s="11"/>
      <c r="AJ358" s="11"/>
      <c r="AN358" s="11"/>
      <c r="AO358" s="11"/>
      <c r="AP358" s="11"/>
      <c r="AQ358" s="11"/>
      <c r="AR358" s="11"/>
      <c r="AV358" s="11"/>
      <c r="AW358" s="11"/>
      <c r="AX358" s="11"/>
      <c r="AY358" s="11"/>
      <c r="AZ358" s="11"/>
      <c r="BD358" s="11"/>
      <c r="BE358" s="11"/>
      <c r="BF358" s="11"/>
      <c r="BG358" s="11"/>
      <c r="BH358" s="11"/>
      <c r="BL358" s="11"/>
      <c r="BM358" s="11"/>
      <c r="BN358" s="11"/>
      <c r="BO358" s="11"/>
      <c r="BP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</row>
    <row r="359" spans="1:82" ht="18.75" customHeight="1">
      <c r="A359" s="148">
        <v>340</v>
      </c>
      <c r="B359" s="148" t="s">
        <v>1621</v>
      </c>
      <c r="C359" s="148" t="s">
        <v>1624</v>
      </c>
      <c r="D359" s="148" t="s">
        <v>2112</v>
      </c>
      <c r="E359" s="166">
        <v>253</v>
      </c>
      <c r="F359" s="153">
        <f t="shared" si="67"/>
        <v>3.8860899483902678E-4</v>
      </c>
      <c r="G359" s="153">
        <f t="shared" si="68"/>
        <v>0.90947100024576133</v>
      </c>
      <c r="H359" s="11"/>
      <c r="I359" s="105"/>
      <c r="J359" s="105"/>
      <c r="K359" s="105"/>
      <c r="L359" s="105"/>
      <c r="N359" s="11"/>
      <c r="O359" s="11"/>
      <c r="Q359" s="11"/>
      <c r="R359" s="11"/>
      <c r="S359" s="11"/>
      <c r="T359" s="11"/>
      <c r="X359" s="11"/>
      <c r="Y359" s="11"/>
      <c r="Z359" s="11"/>
      <c r="AA359" s="11"/>
      <c r="AB359" s="11"/>
      <c r="AF359" s="11"/>
      <c r="AG359" s="11"/>
      <c r="AH359" s="11"/>
      <c r="AI359" s="11"/>
      <c r="AJ359" s="11"/>
      <c r="AN359" s="11"/>
      <c r="AO359" s="11"/>
      <c r="AP359" s="11"/>
      <c r="AQ359" s="11"/>
      <c r="AR359" s="11"/>
      <c r="AV359" s="11"/>
      <c r="AW359" s="11"/>
      <c r="AX359" s="11"/>
      <c r="AY359" s="11"/>
      <c r="AZ359" s="11"/>
      <c r="BD359" s="11"/>
      <c r="BE359" s="11"/>
      <c r="BF359" s="11"/>
      <c r="BG359" s="11"/>
      <c r="BH359" s="11"/>
      <c r="BL359" s="11"/>
      <c r="BM359" s="11"/>
      <c r="BN359" s="11"/>
      <c r="BO359" s="11"/>
      <c r="BP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</row>
    <row r="360" spans="1:82" ht="18.75" customHeight="1">
      <c r="A360" s="148">
        <v>341</v>
      </c>
      <c r="B360" s="148" t="s">
        <v>1733</v>
      </c>
      <c r="C360" s="148" t="s">
        <v>1738</v>
      </c>
      <c r="D360" s="148" t="s">
        <v>2294</v>
      </c>
      <c r="E360" s="166">
        <v>252</v>
      </c>
      <c r="F360" s="153">
        <f t="shared" si="67"/>
        <v>3.870729909068567E-4</v>
      </c>
      <c r="G360" s="153">
        <f t="shared" si="68"/>
        <v>0.90985807323666823</v>
      </c>
      <c r="H360" s="11"/>
      <c r="I360" s="105"/>
      <c r="J360" s="105"/>
      <c r="K360" s="105"/>
      <c r="L360" s="105"/>
      <c r="N360" s="11"/>
      <c r="O360" s="11"/>
      <c r="Q360" s="11"/>
      <c r="R360" s="11"/>
      <c r="S360" s="11"/>
      <c r="T360" s="11"/>
      <c r="X360" s="11"/>
      <c r="Y360" s="11"/>
      <c r="Z360" s="11"/>
      <c r="AA360" s="11"/>
      <c r="AB360" s="11"/>
      <c r="AF360" s="11"/>
      <c r="AG360" s="11"/>
      <c r="AH360" s="11"/>
      <c r="AI360" s="11"/>
      <c r="AJ360" s="11"/>
      <c r="AN360" s="11"/>
      <c r="AO360" s="11"/>
      <c r="AP360" s="11"/>
      <c r="AQ360" s="11"/>
      <c r="AR360" s="11"/>
      <c r="AV360" s="11"/>
      <c r="AW360" s="11"/>
      <c r="AX360" s="11"/>
      <c r="AY360" s="11"/>
      <c r="AZ360" s="11"/>
      <c r="BD360" s="11"/>
      <c r="BE360" s="11"/>
      <c r="BF360" s="11"/>
      <c r="BG360" s="11"/>
      <c r="BH360" s="11"/>
      <c r="BL360" s="11"/>
      <c r="BM360" s="11"/>
      <c r="BN360" s="11"/>
      <c r="BO360" s="11"/>
      <c r="BP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</row>
    <row r="361" spans="1:82" ht="18.75" customHeight="1">
      <c r="A361" s="148">
        <v>342</v>
      </c>
      <c r="B361" s="148" t="s">
        <v>1672</v>
      </c>
      <c r="C361" s="148" t="s">
        <v>2116</v>
      </c>
      <c r="D361" s="148" t="s">
        <v>1985</v>
      </c>
      <c r="E361" s="166">
        <v>252</v>
      </c>
      <c r="F361" s="153">
        <f t="shared" si="67"/>
        <v>3.870729909068567E-4</v>
      </c>
      <c r="G361" s="153">
        <f t="shared" si="68"/>
        <v>0.91024514622757513</v>
      </c>
      <c r="H361" s="11"/>
      <c r="I361" s="105"/>
      <c r="J361" s="105"/>
      <c r="K361" s="105"/>
      <c r="L361" s="105"/>
      <c r="N361" s="11"/>
      <c r="O361" s="11"/>
      <c r="Q361" s="11"/>
      <c r="R361" s="11"/>
      <c r="S361" s="11"/>
      <c r="T361" s="11"/>
      <c r="X361" s="11"/>
      <c r="Y361" s="11"/>
      <c r="Z361" s="11"/>
      <c r="AA361" s="11"/>
      <c r="AB361" s="11"/>
      <c r="AF361" s="11"/>
      <c r="AG361" s="11"/>
      <c r="AH361" s="11"/>
      <c r="AI361" s="11"/>
      <c r="AJ361" s="11"/>
      <c r="AN361" s="11"/>
      <c r="AO361" s="11"/>
      <c r="AP361" s="11"/>
      <c r="AQ361" s="11"/>
      <c r="AR361" s="11"/>
      <c r="AV361" s="11"/>
      <c r="AW361" s="11"/>
      <c r="AX361" s="11"/>
      <c r="AY361" s="11"/>
      <c r="AZ361" s="11"/>
      <c r="BD361" s="11"/>
      <c r="BE361" s="11"/>
      <c r="BF361" s="11"/>
      <c r="BG361" s="11"/>
      <c r="BH361" s="11"/>
      <c r="BL361" s="11"/>
      <c r="BM361" s="11"/>
      <c r="BN361" s="11"/>
      <c r="BO361" s="11"/>
      <c r="BP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</row>
    <row r="362" spans="1:82" ht="18.75" customHeight="1">
      <c r="A362" s="148">
        <v>343</v>
      </c>
      <c r="B362" s="148" t="s">
        <v>1733</v>
      </c>
      <c r="C362" s="148" t="s">
        <v>1755</v>
      </c>
      <c r="D362" s="148" t="s">
        <v>1821</v>
      </c>
      <c r="E362" s="166">
        <v>252</v>
      </c>
      <c r="F362" s="153">
        <f t="shared" si="67"/>
        <v>3.870729909068567E-4</v>
      </c>
      <c r="G362" s="153">
        <f t="shared" si="68"/>
        <v>0.91063221921848203</v>
      </c>
      <c r="H362" s="11"/>
      <c r="I362" s="105"/>
      <c r="J362" s="105"/>
      <c r="K362" s="105"/>
      <c r="L362" s="105"/>
      <c r="N362" s="11"/>
      <c r="O362" s="11"/>
      <c r="Q362" s="11"/>
      <c r="R362" s="11"/>
      <c r="S362" s="11"/>
      <c r="T362" s="11"/>
      <c r="X362" s="11"/>
      <c r="Y362" s="11"/>
      <c r="Z362" s="11"/>
      <c r="AA362" s="11"/>
      <c r="AB362" s="11"/>
      <c r="AF362" s="11"/>
      <c r="AG362" s="11"/>
      <c r="AH362" s="11"/>
      <c r="AI362" s="11"/>
      <c r="AJ362" s="11"/>
      <c r="AN362" s="11"/>
      <c r="AO362" s="11"/>
      <c r="AP362" s="11"/>
      <c r="AQ362" s="11"/>
      <c r="AR362" s="11"/>
      <c r="AV362" s="11"/>
      <c r="AW362" s="11"/>
      <c r="AX362" s="11"/>
      <c r="AY362" s="11"/>
      <c r="AZ362" s="11"/>
      <c r="BD362" s="11"/>
      <c r="BE362" s="11"/>
      <c r="BF362" s="11"/>
      <c r="BG362" s="11"/>
      <c r="BH362" s="11"/>
      <c r="BL362" s="11"/>
      <c r="BM362" s="11"/>
      <c r="BN362" s="11"/>
      <c r="BO362" s="11"/>
      <c r="BP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</row>
    <row r="363" spans="1:82" ht="18.75" customHeight="1">
      <c r="A363" s="148">
        <v>344</v>
      </c>
      <c r="B363" s="148" t="s">
        <v>1733</v>
      </c>
      <c r="C363" s="148" t="s">
        <v>1734</v>
      </c>
      <c r="D363" s="148" t="s">
        <v>1824</v>
      </c>
      <c r="E363" s="166">
        <v>252</v>
      </c>
      <c r="F363" s="153">
        <f t="shared" si="67"/>
        <v>3.870729909068567E-4</v>
      </c>
      <c r="G363" s="153">
        <f t="shared" si="68"/>
        <v>0.91101929220938893</v>
      </c>
      <c r="H363" s="11"/>
      <c r="I363" s="105"/>
      <c r="J363" s="105"/>
      <c r="K363" s="105"/>
      <c r="L363" s="105"/>
      <c r="N363" s="11"/>
      <c r="O363" s="11"/>
      <c r="Q363" s="11"/>
      <c r="R363" s="11"/>
      <c r="S363" s="11"/>
      <c r="T363" s="11"/>
      <c r="X363" s="11"/>
      <c r="Y363" s="11"/>
      <c r="Z363" s="11"/>
      <c r="AA363" s="11"/>
      <c r="AB363" s="11"/>
      <c r="AF363" s="11"/>
      <c r="AG363" s="11"/>
      <c r="AH363" s="11"/>
      <c r="AI363" s="11"/>
      <c r="AJ363" s="11"/>
      <c r="AN363" s="11"/>
      <c r="AO363" s="11"/>
      <c r="AP363" s="11"/>
      <c r="AQ363" s="11"/>
      <c r="AR363" s="11"/>
      <c r="AV363" s="11"/>
      <c r="AW363" s="11"/>
      <c r="AX363" s="11"/>
      <c r="AY363" s="11"/>
      <c r="AZ363" s="11"/>
      <c r="BD363" s="11"/>
      <c r="BE363" s="11"/>
      <c r="BF363" s="11"/>
      <c r="BG363" s="11"/>
      <c r="BH363" s="11"/>
      <c r="BL363" s="11"/>
      <c r="BM363" s="11"/>
      <c r="BN363" s="11"/>
      <c r="BO363" s="11"/>
      <c r="BP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</row>
    <row r="364" spans="1:82" ht="18.75" customHeight="1">
      <c r="A364" s="148">
        <v>345</v>
      </c>
      <c r="B364" s="148" t="s">
        <v>1733</v>
      </c>
      <c r="C364" s="148" t="s">
        <v>1739</v>
      </c>
      <c r="D364" s="148" t="s">
        <v>2230</v>
      </c>
      <c r="E364" s="166">
        <v>250</v>
      </c>
      <c r="F364" s="153">
        <f t="shared" si="67"/>
        <v>3.8400098304251659E-4</v>
      </c>
      <c r="G364" s="153">
        <f t="shared" si="68"/>
        <v>0.91140329319243141</v>
      </c>
      <c r="H364" s="11"/>
      <c r="I364" s="105"/>
      <c r="J364" s="105"/>
      <c r="K364" s="105"/>
      <c r="L364" s="105"/>
      <c r="N364" s="11"/>
      <c r="O364" s="11"/>
      <c r="Q364" s="11"/>
      <c r="R364" s="11"/>
      <c r="S364" s="11"/>
      <c r="T364" s="11"/>
      <c r="X364" s="11"/>
      <c r="Y364" s="11"/>
      <c r="Z364" s="11"/>
      <c r="AA364" s="11"/>
      <c r="AB364" s="11"/>
      <c r="AF364" s="11"/>
      <c r="AG364" s="11"/>
      <c r="AH364" s="11"/>
      <c r="AI364" s="11"/>
      <c r="AJ364" s="11"/>
      <c r="AN364" s="11"/>
      <c r="AO364" s="11"/>
      <c r="AP364" s="11"/>
      <c r="AQ364" s="11"/>
      <c r="AR364" s="11"/>
      <c r="AV364" s="11"/>
      <c r="AW364" s="11"/>
      <c r="AX364" s="11"/>
      <c r="AY364" s="11"/>
      <c r="AZ364" s="11"/>
      <c r="BD364" s="11"/>
      <c r="BE364" s="11"/>
      <c r="BF364" s="11"/>
      <c r="BG364" s="11"/>
      <c r="BH364" s="11"/>
      <c r="BL364" s="11"/>
      <c r="BM364" s="11"/>
      <c r="BN364" s="11"/>
      <c r="BO364" s="11"/>
      <c r="BP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</row>
    <row r="365" spans="1:82" ht="18.75" customHeight="1">
      <c r="A365" s="148">
        <v>346</v>
      </c>
      <c r="B365" s="148" t="s">
        <v>1672</v>
      </c>
      <c r="C365" s="148" t="s">
        <v>1675</v>
      </c>
      <c r="D365" s="148" t="s">
        <v>1704</v>
      </c>
      <c r="E365" s="166">
        <v>250</v>
      </c>
      <c r="F365" s="153">
        <f t="shared" si="67"/>
        <v>3.8400098304251659E-4</v>
      </c>
      <c r="G365" s="153">
        <f t="shared" si="68"/>
        <v>0.91178729417547388</v>
      </c>
      <c r="H365" s="11"/>
      <c r="I365" s="105"/>
      <c r="J365" s="105"/>
      <c r="K365" s="105"/>
      <c r="L365" s="105"/>
      <c r="N365" s="11"/>
      <c r="O365" s="11"/>
      <c r="Q365" s="11"/>
      <c r="R365" s="11"/>
      <c r="S365" s="11"/>
      <c r="T365" s="11"/>
      <c r="X365" s="11"/>
      <c r="Y365" s="11"/>
      <c r="Z365" s="11"/>
      <c r="AA365" s="11"/>
      <c r="AB365" s="11"/>
      <c r="AF365" s="11"/>
      <c r="AG365" s="11"/>
      <c r="AH365" s="11"/>
      <c r="AI365" s="11"/>
      <c r="AJ365" s="11"/>
      <c r="AN365" s="11"/>
      <c r="AO365" s="11"/>
      <c r="AP365" s="11"/>
      <c r="AQ365" s="11"/>
      <c r="AR365" s="11"/>
      <c r="AV365" s="11"/>
      <c r="AW365" s="11"/>
      <c r="AX365" s="11"/>
      <c r="AY365" s="11"/>
      <c r="AZ365" s="11"/>
      <c r="BD365" s="11"/>
      <c r="BE365" s="11"/>
      <c r="BF365" s="11"/>
      <c r="BG365" s="11"/>
      <c r="BH365" s="11"/>
      <c r="BL365" s="11"/>
      <c r="BM365" s="11"/>
      <c r="BN365" s="11"/>
      <c r="BO365" s="11"/>
      <c r="BP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</row>
    <row r="366" spans="1:82" ht="18.75" customHeight="1">
      <c r="A366" s="148">
        <v>347</v>
      </c>
      <c r="B366" s="148" t="s">
        <v>1468</v>
      </c>
      <c r="C366" s="148" t="s">
        <v>2272</v>
      </c>
      <c r="D366" s="148" t="s">
        <v>2093</v>
      </c>
      <c r="E366" s="166">
        <v>249</v>
      </c>
      <c r="F366" s="153">
        <f t="shared" si="67"/>
        <v>3.8246497911034651E-4</v>
      </c>
      <c r="G366" s="153">
        <f t="shared" si="68"/>
        <v>0.9121697591545842</v>
      </c>
      <c r="H366" s="11"/>
      <c r="I366" s="105"/>
      <c r="J366" s="105"/>
      <c r="K366" s="105"/>
      <c r="L366" s="105"/>
      <c r="N366" s="11"/>
      <c r="O366" s="11"/>
      <c r="Q366" s="11"/>
      <c r="R366" s="11"/>
      <c r="S366" s="11"/>
      <c r="T366" s="11"/>
      <c r="X366" s="11"/>
      <c r="Y366" s="11"/>
      <c r="Z366" s="11"/>
      <c r="AA366" s="11"/>
      <c r="AB366" s="11"/>
      <c r="AF366" s="11"/>
      <c r="AG366" s="11"/>
      <c r="AH366" s="11"/>
      <c r="AI366" s="11"/>
      <c r="AJ366" s="11"/>
      <c r="AN366" s="11"/>
      <c r="AO366" s="11"/>
      <c r="AP366" s="11"/>
      <c r="AQ366" s="11"/>
      <c r="AR366" s="11"/>
      <c r="AV366" s="11"/>
      <c r="AW366" s="11"/>
      <c r="AX366" s="11"/>
      <c r="AY366" s="11"/>
      <c r="AZ366" s="11"/>
      <c r="BD366" s="11"/>
      <c r="BE366" s="11"/>
      <c r="BF366" s="11"/>
      <c r="BG366" s="11"/>
      <c r="BH366" s="11"/>
      <c r="BL366" s="11"/>
      <c r="BM366" s="11"/>
      <c r="BN366" s="11"/>
      <c r="BO366" s="11"/>
      <c r="BP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</row>
    <row r="367" spans="1:82" ht="18.75" customHeight="1">
      <c r="A367" s="148">
        <v>348</v>
      </c>
      <c r="B367" s="148" t="s">
        <v>1884</v>
      </c>
      <c r="C367" s="148" t="s">
        <v>2284</v>
      </c>
      <c r="D367" s="148" t="s">
        <v>1962</v>
      </c>
      <c r="E367" s="166">
        <v>249</v>
      </c>
      <c r="F367" s="153">
        <f t="shared" si="67"/>
        <v>3.8246497911034651E-4</v>
      </c>
      <c r="G367" s="153">
        <f t="shared" si="68"/>
        <v>0.91255222413369452</v>
      </c>
      <c r="H367" s="11"/>
      <c r="I367" s="105"/>
      <c r="J367" s="105"/>
      <c r="K367" s="105"/>
      <c r="L367" s="105"/>
      <c r="N367" s="11"/>
      <c r="O367" s="11"/>
      <c r="Q367" s="11"/>
      <c r="R367" s="11"/>
      <c r="S367" s="11"/>
      <c r="T367" s="11"/>
      <c r="X367" s="11"/>
      <c r="Y367" s="11"/>
      <c r="Z367" s="11"/>
      <c r="AA367" s="11"/>
      <c r="AB367" s="11"/>
      <c r="AF367" s="11"/>
      <c r="AG367" s="11"/>
      <c r="AH367" s="11"/>
      <c r="AI367" s="11"/>
      <c r="AJ367" s="11"/>
      <c r="AN367" s="11"/>
      <c r="AO367" s="11"/>
      <c r="AP367" s="11"/>
      <c r="AQ367" s="11"/>
      <c r="AR367" s="11"/>
      <c r="AV367" s="11"/>
      <c r="AW367" s="11"/>
      <c r="AX367" s="11"/>
      <c r="AY367" s="11"/>
      <c r="AZ367" s="11"/>
      <c r="BD367" s="11"/>
      <c r="BE367" s="11"/>
      <c r="BF367" s="11"/>
      <c r="BG367" s="11"/>
      <c r="BH367" s="11"/>
      <c r="BL367" s="11"/>
      <c r="BM367" s="11"/>
      <c r="BN367" s="11"/>
      <c r="BO367" s="11"/>
      <c r="BP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</row>
    <row r="368" spans="1:82" ht="18.75" customHeight="1">
      <c r="A368" s="148">
        <v>349</v>
      </c>
      <c r="B368" s="148" t="s">
        <v>1733</v>
      </c>
      <c r="C368" s="148" t="s">
        <v>1739</v>
      </c>
      <c r="D368" s="148" t="s">
        <v>2222</v>
      </c>
      <c r="E368" s="166">
        <v>246</v>
      </c>
      <c r="F368" s="153">
        <f t="shared" si="67"/>
        <v>3.7785696731383633E-4</v>
      </c>
      <c r="G368" s="153">
        <f t="shared" si="68"/>
        <v>0.91293008110100837</v>
      </c>
      <c r="H368" s="11"/>
      <c r="I368" s="105"/>
      <c r="J368" s="105"/>
      <c r="K368" s="105"/>
      <c r="L368" s="105"/>
      <c r="N368" s="11"/>
      <c r="O368" s="11"/>
      <c r="Q368" s="11"/>
      <c r="R368" s="11"/>
      <c r="S368" s="11"/>
      <c r="T368" s="11"/>
      <c r="X368" s="11"/>
      <c r="Y368" s="11"/>
      <c r="Z368" s="11"/>
      <c r="AA368" s="11"/>
      <c r="AB368" s="11"/>
      <c r="AF368" s="11"/>
      <c r="AG368" s="11"/>
      <c r="AH368" s="11"/>
      <c r="AI368" s="11"/>
      <c r="AJ368" s="11"/>
      <c r="AN368" s="11"/>
      <c r="AO368" s="11"/>
      <c r="AP368" s="11"/>
      <c r="AQ368" s="11"/>
      <c r="AR368" s="11"/>
      <c r="AV368" s="11"/>
      <c r="AW368" s="11"/>
      <c r="AX368" s="11"/>
      <c r="AY368" s="11"/>
      <c r="AZ368" s="11"/>
      <c r="BD368" s="11"/>
      <c r="BE368" s="11"/>
      <c r="BF368" s="11"/>
      <c r="BG368" s="11"/>
      <c r="BH368" s="11"/>
      <c r="BL368" s="11"/>
      <c r="BM368" s="11"/>
      <c r="BN368" s="11"/>
      <c r="BO368" s="11"/>
      <c r="BP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</row>
    <row r="369" spans="1:82" ht="18.75" customHeight="1">
      <c r="A369" s="148">
        <v>350</v>
      </c>
      <c r="B369" s="148" t="s">
        <v>1621</v>
      </c>
      <c r="C369" s="148" t="s">
        <v>1624</v>
      </c>
      <c r="D369" s="148" t="s">
        <v>2040</v>
      </c>
      <c r="E369" s="166">
        <v>245</v>
      </c>
      <c r="F369" s="153">
        <f t="shared" si="67"/>
        <v>3.7632096338166625E-4</v>
      </c>
      <c r="G369" s="153">
        <f t="shared" si="68"/>
        <v>0.91330640206439007</v>
      </c>
      <c r="H369" s="11"/>
      <c r="I369" s="105"/>
      <c r="J369" s="105"/>
      <c r="K369" s="105"/>
      <c r="L369" s="105"/>
      <c r="N369" s="11"/>
      <c r="O369" s="11"/>
      <c r="Q369" s="11"/>
      <c r="R369" s="11"/>
      <c r="S369" s="11"/>
      <c r="T369" s="11"/>
      <c r="X369" s="11"/>
      <c r="Y369" s="11"/>
      <c r="Z369" s="11"/>
      <c r="AA369" s="11"/>
      <c r="AB369" s="11"/>
      <c r="AF369" s="11"/>
      <c r="AG369" s="11"/>
      <c r="AH369" s="11"/>
      <c r="AI369" s="11"/>
      <c r="AJ369" s="11"/>
      <c r="AN369" s="11"/>
      <c r="AO369" s="11"/>
      <c r="AP369" s="11"/>
      <c r="AQ369" s="11"/>
      <c r="AR369" s="11"/>
      <c r="AV369" s="11"/>
      <c r="AW369" s="11"/>
      <c r="AX369" s="11"/>
      <c r="AY369" s="11"/>
      <c r="AZ369" s="11"/>
      <c r="BD369" s="11"/>
      <c r="BE369" s="11"/>
      <c r="BF369" s="11"/>
      <c r="BG369" s="11"/>
      <c r="BH369" s="11"/>
      <c r="BL369" s="11"/>
      <c r="BM369" s="11"/>
      <c r="BN369" s="11"/>
      <c r="BO369" s="11"/>
      <c r="BP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</row>
    <row r="370" spans="1:82" ht="18.75" customHeight="1">
      <c r="A370" s="148">
        <v>351</v>
      </c>
      <c r="B370" s="148" t="s">
        <v>1884</v>
      </c>
      <c r="C370" s="148" t="s">
        <v>1994</v>
      </c>
      <c r="D370" s="148" t="s">
        <v>2165</v>
      </c>
      <c r="E370" s="166">
        <v>245</v>
      </c>
      <c r="F370" s="153">
        <f t="shared" si="67"/>
        <v>3.7632096338166625E-4</v>
      </c>
      <c r="G370" s="153">
        <f t="shared" si="68"/>
        <v>0.91368272302777176</v>
      </c>
      <c r="H370" s="11"/>
      <c r="I370" s="105"/>
      <c r="J370" s="105"/>
      <c r="K370" s="105"/>
      <c r="L370" s="105"/>
      <c r="N370" s="11"/>
      <c r="O370" s="11"/>
      <c r="Q370" s="11"/>
      <c r="R370" s="11"/>
      <c r="S370" s="11"/>
      <c r="T370" s="11"/>
      <c r="X370" s="11"/>
      <c r="Y370" s="11"/>
      <c r="Z370" s="11"/>
      <c r="AA370" s="11"/>
      <c r="AB370" s="11"/>
      <c r="AF370" s="11"/>
      <c r="AG370" s="11"/>
      <c r="AH370" s="11"/>
      <c r="AI370" s="11"/>
      <c r="AJ370" s="11"/>
      <c r="AN370" s="11"/>
      <c r="AO370" s="11"/>
      <c r="AP370" s="11"/>
      <c r="AQ370" s="11"/>
      <c r="AR370" s="11"/>
      <c r="AV370" s="11"/>
      <c r="AW370" s="11"/>
      <c r="AX370" s="11"/>
      <c r="AY370" s="11"/>
      <c r="AZ370" s="11"/>
      <c r="BD370" s="11"/>
      <c r="BE370" s="11"/>
      <c r="BF370" s="11"/>
      <c r="BG370" s="11"/>
      <c r="BH370" s="11"/>
      <c r="BL370" s="11"/>
      <c r="BM370" s="11"/>
      <c r="BN370" s="11"/>
      <c r="BO370" s="11"/>
      <c r="BP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</row>
    <row r="371" spans="1:82" ht="18.75" customHeight="1">
      <c r="A371" s="148">
        <v>352</v>
      </c>
      <c r="B371" s="148" t="s">
        <v>1558</v>
      </c>
      <c r="C371" s="148" t="s">
        <v>2214</v>
      </c>
      <c r="D371" s="148" t="s">
        <v>2046</v>
      </c>
      <c r="E371" s="166">
        <v>245</v>
      </c>
      <c r="F371" s="153">
        <f t="shared" si="67"/>
        <v>3.7632096338166625E-4</v>
      </c>
      <c r="G371" s="153">
        <f t="shared" si="68"/>
        <v>0.91405904399115345</v>
      </c>
      <c r="H371" s="11"/>
      <c r="I371" s="105"/>
      <c r="J371" s="105"/>
      <c r="K371" s="105"/>
      <c r="L371" s="105"/>
      <c r="N371" s="11"/>
      <c r="O371" s="11"/>
      <c r="Q371" s="11"/>
      <c r="R371" s="11"/>
      <c r="S371" s="11"/>
      <c r="T371" s="11"/>
      <c r="X371" s="11"/>
      <c r="Y371" s="11"/>
      <c r="Z371" s="11"/>
      <c r="AA371" s="11"/>
      <c r="AB371" s="11"/>
      <c r="AF371" s="11"/>
      <c r="AG371" s="11"/>
      <c r="AH371" s="11"/>
      <c r="AI371" s="11"/>
      <c r="AJ371" s="11"/>
      <c r="AN371" s="11"/>
      <c r="AO371" s="11"/>
      <c r="AP371" s="11"/>
      <c r="AQ371" s="11"/>
      <c r="AR371" s="11"/>
      <c r="AV371" s="11"/>
      <c r="AW371" s="11"/>
      <c r="AX371" s="11"/>
      <c r="AY371" s="11"/>
      <c r="AZ371" s="11"/>
      <c r="BD371" s="11"/>
      <c r="BE371" s="11"/>
      <c r="BF371" s="11"/>
      <c r="BG371" s="11"/>
      <c r="BH371" s="11"/>
      <c r="BL371" s="11"/>
      <c r="BM371" s="11"/>
      <c r="BN371" s="11"/>
      <c r="BO371" s="11"/>
      <c r="BP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</row>
    <row r="372" spans="1:82" ht="18.75" customHeight="1">
      <c r="A372" s="148">
        <v>353</v>
      </c>
      <c r="B372" s="148" t="s">
        <v>1733</v>
      </c>
      <c r="C372" s="148" t="s">
        <v>1739</v>
      </c>
      <c r="D372" s="148" t="s">
        <v>2150</v>
      </c>
      <c r="E372" s="166">
        <v>245</v>
      </c>
      <c r="F372" s="153">
        <f t="shared" si="67"/>
        <v>3.7632096338166625E-4</v>
      </c>
      <c r="G372" s="153">
        <f t="shared" si="68"/>
        <v>0.91443536495453515</v>
      </c>
      <c r="H372" s="11"/>
      <c r="I372" s="105"/>
      <c r="J372" s="105"/>
      <c r="K372" s="105"/>
      <c r="L372" s="105"/>
      <c r="N372" s="11"/>
      <c r="O372" s="11"/>
      <c r="Q372" s="11"/>
      <c r="R372" s="11"/>
      <c r="S372" s="11"/>
      <c r="T372" s="11"/>
      <c r="X372" s="11"/>
      <c r="Y372" s="11"/>
      <c r="Z372" s="11"/>
      <c r="AA372" s="11"/>
      <c r="AB372" s="11"/>
      <c r="AF372" s="11"/>
      <c r="AG372" s="11"/>
      <c r="AH372" s="11"/>
      <c r="AI372" s="11"/>
      <c r="AJ372" s="11"/>
      <c r="AN372" s="11"/>
      <c r="AO372" s="11"/>
      <c r="AP372" s="11"/>
      <c r="AQ372" s="11"/>
      <c r="AR372" s="11"/>
      <c r="AV372" s="11"/>
      <c r="AW372" s="11"/>
      <c r="AX372" s="11"/>
      <c r="AY372" s="11"/>
      <c r="AZ372" s="11"/>
      <c r="BD372" s="11"/>
      <c r="BE372" s="11"/>
      <c r="BF372" s="11"/>
      <c r="BG372" s="11"/>
      <c r="BH372" s="11"/>
      <c r="BL372" s="11"/>
      <c r="BM372" s="11"/>
      <c r="BN372" s="11"/>
      <c r="BO372" s="11"/>
      <c r="BP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</row>
    <row r="373" spans="1:82" ht="18.75" customHeight="1">
      <c r="A373" s="148">
        <v>354</v>
      </c>
      <c r="B373" s="148" t="s">
        <v>1558</v>
      </c>
      <c r="C373" s="148" t="s">
        <v>2214</v>
      </c>
      <c r="D373" s="148" t="s">
        <v>2118</v>
      </c>
      <c r="E373" s="166">
        <v>243</v>
      </c>
      <c r="F373" s="153">
        <f t="shared" si="67"/>
        <v>3.7324895551732614E-4</v>
      </c>
      <c r="G373" s="153">
        <f t="shared" si="68"/>
        <v>0.91480861391005253</v>
      </c>
      <c r="H373" s="11"/>
      <c r="I373" s="105"/>
      <c r="J373" s="105"/>
      <c r="K373" s="105"/>
      <c r="L373" s="105"/>
      <c r="N373" s="11"/>
      <c r="O373" s="11"/>
      <c r="Q373" s="11"/>
      <c r="R373" s="11"/>
      <c r="S373" s="11"/>
      <c r="T373" s="11"/>
      <c r="X373" s="11"/>
      <c r="Y373" s="11"/>
      <c r="Z373" s="11"/>
      <c r="AA373" s="11"/>
      <c r="AB373" s="11"/>
      <c r="AF373" s="11"/>
      <c r="AG373" s="11"/>
      <c r="AH373" s="11"/>
      <c r="AI373" s="11"/>
      <c r="AJ373" s="11"/>
      <c r="AN373" s="11"/>
      <c r="AO373" s="11"/>
      <c r="AP373" s="11"/>
      <c r="AQ373" s="11"/>
      <c r="AR373" s="11"/>
      <c r="AV373" s="11"/>
      <c r="AW373" s="11"/>
      <c r="AX373" s="11"/>
      <c r="AY373" s="11"/>
      <c r="AZ373" s="11"/>
      <c r="BD373" s="11"/>
      <c r="BE373" s="11"/>
      <c r="BF373" s="11"/>
      <c r="BG373" s="11"/>
      <c r="BH373" s="11"/>
      <c r="BL373" s="11"/>
      <c r="BM373" s="11"/>
      <c r="BN373" s="11"/>
      <c r="BO373" s="11"/>
      <c r="BP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</row>
    <row r="374" spans="1:82" ht="18.75" customHeight="1">
      <c r="A374" s="148">
        <v>355</v>
      </c>
      <c r="B374" s="148" t="s">
        <v>1468</v>
      </c>
      <c r="C374" s="148" t="s">
        <v>1473</v>
      </c>
      <c r="D374" s="148" t="s">
        <v>2045</v>
      </c>
      <c r="E374" s="166">
        <v>243</v>
      </c>
      <c r="F374" s="153">
        <f t="shared" si="67"/>
        <v>3.7324895551732614E-4</v>
      </c>
      <c r="G374" s="153">
        <f t="shared" si="68"/>
        <v>0.91518186286556991</v>
      </c>
      <c r="H374" s="11"/>
      <c r="I374" s="105"/>
      <c r="J374" s="105"/>
      <c r="K374" s="105"/>
      <c r="L374" s="105"/>
      <c r="N374" s="11"/>
      <c r="O374" s="11"/>
      <c r="Q374" s="11"/>
      <c r="R374" s="11"/>
      <c r="S374" s="11"/>
      <c r="T374" s="11"/>
      <c r="X374" s="11"/>
      <c r="Y374" s="11"/>
      <c r="Z374" s="11"/>
      <c r="AA374" s="11"/>
      <c r="AB374" s="11"/>
      <c r="AF374" s="11"/>
      <c r="AG374" s="11"/>
      <c r="AH374" s="11"/>
      <c r="AI374" s="11"/>
      <c r="AJ374" s="11"/>
      <c r="AN374" s="11"/>
      <c r="AO374" s="11"/>
      <c r="AP374" s="11"/>
      <c r="AQ374" s="11"/>
      <c r="AR374" s="11"/>
      <c r="AV374" s="11"/>
      <c r="AW374" s="11"/>
      <c r="AX374" s="11"/>
      <c r="AY374" s="11"/>
      <c r="AZ374" s="11"/>
      <c r="BD374" s="11"/>
      <c r="BE374" s="11"/>
      <c r="BF374" s="11"/>
      <c r="BG374" s="11"/>
      <c r="BH374" s="11"/>
      <c r="BL374" s="11"/>
      <c r="BM374" s="11"/>
      <c r="BN374" s="11"/>
      <c r="BO374" s="11"/>
      <c r="BP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</row>
    <row r="375" spans="1:82" ht="18.75" customHeight="1">
      <c r="A375" s="148">
        <v>356</v>
      </c>
      <c r="B375" s="148" t="s">
        <v>2086</v>
      </c>
      <c r="C375" s="148" t="s">
        <v>1843</v>
      </c>
      <c r="D375" s="148" t="s">
        <v>1881</v>
      </c>
      <c r="E375" s="166">
        <v>243</v>
      </c>
      <c r="F375" s="153">
        <f t="shared" si="67"/>
        <v>3.7324895551732614E-4</v>
      </c>
      <c r="G375" s="153">
        <f t="shared" si="68"/>
        <v>0.91555511182108729</v>
      </c>
      <c r="H375" s="11"/>
      <c r="I375" s="105"/>
      <c r="J375" s="105"/>
      <c r="K375" s="105"/>
      <c r="L375" s="105"/>
      <c r="N375" s="11"/>
      <c r="O375" s="11"/>
      <c r="Q375" s="11"/>
      <c r="R375" s="11"/>
      <c r="S375" s="11"/>
      <c r="T375" s="11"/>
      <c r="X375" s="11"/>
      <c r="Y375" s="11"/>
      <c r="Z375" s="11"/>
      <c r="AA375" s="11"/>
      <c r="AB375" s="11"/>
      <c r="AF375" s="11"/>
      <c r="AG375" s="11"/>
      <c r="AH375" s="11"/>
      <c r="AI375" s="11"/>
      <c r="AJ375" s="11"/>
      <c r="AN375" s="11"/>
      <c r="AO375" s="11"/>
      <c r="AP375" s="11"/>
      <c r="AQ375" s="11"/>
      <c r="AR375" s="11"/>
      <c r="AV375" s="11"/>
      <c r="AW375" s="11"/>
      <c r="AX375" s="11"/>
      <c r="AY375" s="11"/>
      <c r="AZ375" s="11"/>
      <c r="BD375" s="11"/>
      <c r="BE375" s="11"/>
      <c r="BF375" s="11"/>
      <c r="BG375" s="11"/>
      <c r="BH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</row>
    <row r="376" spans="1:82" ht="18.75" customHeight="1">
      <c r="A376" s="148">
        <v>357</v>
      </c>
      <c r="B376" s="148" t="s">
        <v>1733</v>
      </c>
      <c r="C376" s="148" t="s">
        <v>2286</v>
      </c>
      <c r="D376" s="148" t="s">
        <v>1735</v>
      </c>
      <c r="E376" s="166">
        <v>242</v>
      </c>
      <c r="F376" s="153">
        <f t="shared" si="67"/>
        <v>3.7171295158515606E-4</v>
      </c>
      <c r="G376" s="153">
        <f t="shared" si="68"/>
        <v>0.9159268247726724</v>
      </c>
      <c r="H376" s="11"/>
      <c r="I376" s="105"/>
      <c r="J376" s="105"/>
      <c r="K376" s="105"/>
      <c r="L376" s="105"/>
      <c r="N376" s="11"/>
      <c r="O376" s="11"/>
      <c r="Q376" s="11"/>
      <c r="R376" s="11"/>
      <c r="S376" s="11"/>
      <c r="T376" s="11"/>
      <c r="X376" s="11"/>
      <c r="Y376" s="11"/>
      <c r="Z376" s="11"/>
      <c r="AA376" s="11"/>
      <c r="AB376" s="11"/>
      <c r="AF376" s="11"/>
      <c r="AG376" s="11"/>
      <c r="AH376" s="11"/>
      <c r="AI376" s="11"/>
      <c r="AJ376" s="11"/>
      <c r="AN376" s="11"/>
      <c r="AO376" s="11"/>
      <c r="AP376" s="11"/>
      <c r="AQ376" s="11"/>
      <c r="AR376" s="11"/>
      <c r="AV376" s="11"/>
      <c r="AW376" s="11"/>
      <c r="AX376" s="11"/>
      <c r="AY376" s="11"/>
      <c r="AZ376" s="11"/>
      <c r="BD376" s="11"/>
      <c r="BE376" s="11"/>
      <c r="BF376" s="11"/>
      <c r="BG376" s="11"/>
      <c r="BH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</row>
    <row r="377" spans="1:82" ht="18.75" customHeight="1">
      <c r="A377" s="148">
        <v>358</v>
      </c>
      <c r="B377" s="148" t="s">
        <v>1621</v>
      </c>
      <c r="C377" s="148" t="s">
        <v>1995</v>
      </c>
      <c r="D377" s="148" t="s">
        <v>1642</v>
      </c>
      <c r="E377" s="166">
        <v>242</v>
      </c>
      <c r="F377" s="153">
        <f t="shared" si="67"/>
        <v>3.7171295158515606E-4</v>
      </c>
      <c r="G377" s="153">
        <f t="shared" si="68"/>
        <v>0.91629853772425751</v>
      </c>
      <c r="H377" s="11"/>
      <c r="I377" s="105"/>
      <c r="J377" s="105"/>
      <c r="K377" s="105"/>
      <c r="L377" s="105"/>
      <c r="N377" s="11"/>
      <c r="O377" s="11"/>
      <c r="Q377" s="11"/>
      <c r="R377" s="11"/>
      <c r="S377" s="11"/>
      <c r="T377" s="11"/>
      <c r="X377" s="11"/>
      <c r="Y377" s="11"/>
      <c r="Z377" s="11"/>
      <c r="AA377" s="11"/>
      <c r="AB377" s="11"/>
      <c r="AF377" s="11"/>
      <c r="AG377" s="11"/>
      <c r="AH377" s="11"/>
      <c r="AI377" s="11"/>
      <c r="AJ377" s="11"/>
      <c r="AN377" s="11"/>
      <c r="AO377" s="11"/>
      <c r="AP377" s="11"/>
      <c r="AQ377" s="11"/>
      <c r="AR377" s="11"/>
      <c r="AV377" s="11"/>
      <c r="AW377" s="11"/>
      <c r="AX377" s="11"/>
      <c r="AY377" s="11"/>
      <c r="AZ377" s="11"/>
      <c r="BD377" s="11"/>
      <c r="BE377" s="11"/>
      <c r="BF377" s="11"/>
      <c r="BG377" s="11"/>
      <c r="BH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</row>
    <row r="378" spans="1:82" ht="18.75" customHeight="1">
      <c r="A378" s="148">
        <v>359</v>
      </c>
      <c r="B378" s="148" t="s">
        <v>1468</v>
      </c>
      <c r="C378" s="148" t="s">
        <v>2272</v>
      </c>
      <c r="D378" s="148" t="s">
        <v>1502</v>
      </c>
      <c r="E378" s="166">
        <v>241</v>
      </c>
      <c r="F378" s="153">
        <f t="shared" si="67"/>
        <v>3.7017694765298598E-4</v>
      </c>
      <c r="G378" s="153">
        <f t="shared" si="68"/>
        <v>0.91666871467191047</v>
      </c>
      <c r="H378" s="11"/>
      <c r="I378" s="105"/>
      <c r="J378" s="105"/>
      <c r="K378" s="105"/>
      <c r="L378" s="105"/>
      <c r="N378" s="11"/>
      <c r="O378" s="11"/>
      <c r="Q378" s="11"/>
      <c r="R378" s="11"/>
      <c r="S378" s="11"/>
      <c r="T378" s="11"/>
      <c r="X378" s="11"/>
      <c r="Y378" s="11"/>
      <c r="Z378" s="11"/>
      <c r="AA378" s="11"/>
      <c r="AB378" s="11"/>
      <c r="AF378" s="11"/>
      <c r="AG378" s="11"/>
      <c r="AH378" s="11"/>
      <c r="AI378" s="11"/>
      <c r="AJ378" s="11"/>
      <c r="AN378" s="11"/>
      <c r="AO378" s="11"/>
      <c r="AP378" s="11"/>
      <c r="AQ378" s="11"/>
      <c r="AR378" s="11"/>
      <c r="AV378" s="11"/>
      <c r="AW378" s="11"/>
      <c r="AX378" s="11"/>
      <c r="AY378" s="11"/>
      <c r="AZ378" s="11"/>
      <c r="BD378" s="11"/>
      <c r="BE378" s="11"/>
      <c r="BF378" s="11"/>
      <c r="BG378" s="11"/>
      <c r="BH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</row>
    <row r="379" spans="1:82" ht="18.75" customHeight="1">
      <c r="A379" s="148">
        <v>360</v>
      </c>
      <c r="B379" s="148" t="s">
        <v>1468</v>
      </c>
      <c r="C379" s="148" t="s">
        <v>2213</v>
      </c>
      <c r="D379" s="148" t="s">
        <v>1504</v>
      </c>
      <c r="E379" s="166">
        <v>241</v>
      </c>
      <c r="F379" s="153">
        <f t="shared" si="67"/>
        <v>3.7017694765298598E-4</v>
      </c>
      <c r="G379" s="153">
        <f t="shared" si="68"/>
        <v>0.91703889161956342</v>
      </c>
      <c r="H379" s="11"/>
      <c r="I379" s="105"/>
      <c r="J379" s="105"/>
      <c r="K379" s="105"/>
      <c r="L379" s="105"/>
      <c r="N379" s="11"/>
      <c r="O379" s="11"/>
      <c r="Q379" s="11"/>
      <c r="R379" s="11"/>
      <c r="S379" s="11"/>
      <c r="T379" s="11"/>
      <c r="X379" s="11"/>
      <c r="Y379" s="11"/>
      <c r="Z379" s="11"/>
      <c r="AA379" s="11"/>
      <c r="AB379" s="11"/>
      <c r="AF379" s="11"/>
      <c r="AG379" s="11"/>
      <c r="AH379" s="11"/>
      <c r="AI379" s="11"/>
      <c r="AJ379" s="11"/>
      <c r="AN379" s="11"/>
      <c r="AO379" s="11"/>
      <c r="AP379" s="11"/>
      <c r="AQ379" s="11"/>
      <c r="AR379" s="11"/>
      <c r="AV379" s="11"/>
      <c r="AW379" s="11"/>
      <c r="AX379" s="11"/>
      <c r="AY379" s="11"/>
      <c r="AZ379" s="11"/>
      <c r="BD379" s="11"/>
      <c r="BE379" s="11"/>
      <c r="BF379" s="11"/>
      <c r="BG379" s="11"/>
      <c r="BH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</row>
    <row r="380" spans="1:82" ht="18.75" customHeight="1">
      <c r="A380" s="148">
        <v>361</v>
      </c>
      <c r="B380" s="148" t="s">
        <v>1733</v>
      </c>
      <c r="C380" s="148" t="s">
        <v>1734</v>
      </c>
      <c r="D380" s="148" t="s">
        <v>2227</v>
      </c>
      <c r="E380" s="166">
        <v>239</v>
      </c>
      <c r="F380" s="153">
        <f t="shared" si="67"/>
        <v>3.6710493978864587E-4</v>
      </c>
      <c r="G380" s="153">
        <f t="shared" si="68"/>
        <v>0.91740599655935207</v>
      </c>
      <c r="H380" s="11"/>
      <c r="I380" s="105"/>
      <c r="J380" s="105"/>
      <c r="K380" s="105"/>
      <c r="L380" s="105"/>
      <c r="N380" s="11"/>
      <c r="O380" s="11"/>
      <c r="Q380" s="11"/>
      <c r="R380" s="11"/>
      <c r="S380" s="11"/>
      <c r="T380" s="11"/>
      <c r="X380" s="11"/>
      <c r="Y380" s="11"/>
      <c r="Z380" s="11"/>
      <c r="AA380" s="11"/>
      <c r="AB380" s="11"/>
      <c r="AF380" s="11"/>
      <c r="AG380" s="11"/>
      <c r="AH380" s="11"/>
      <c r="AI380" s="11"/>
      <c r="AJ380" s="11"/>
      <c r="AN380" s="11"/>
      <c r="AO380" s="11"/>
      <c r="AP380" s="11"/>
      <c r="AQ380" s="11"/>
      <c r="AR380" s="11"/>
      <c r="AV380" s="11"/>
      <c r="AW380" s="11"/>
      <c r="AX380" s="11"/>
      <c r="AY380" s="11"/>
      <c r="AZ380" s="11"/>
      <c r="BD380" s="11"/>
      <c r="BE380" s="11"/>
      <c r="BF380" s="11"/>
      <c r="BG380" s="11"/>
      <c r="BH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</row>
    <row r="381" spans="1:82" ht="18.75" customHeight="1">
      <c r="A381" s="148">
        <v>362</v>
      </c>
      <c r="B381" s="148" t="s">
        <v>1884</v>
      </c>
      <c r="C381" s="148" t="s">
        <v>2117</v>
      </c>
      <c r="D381" s="148" t="s">
        <v>2234</v>
      </c>
      <c r="E381" s="166">
        <v>235</v>
      </c>
      <c r="F381" s="153">
        <f t="shared" si="67"/>
        <v>3.609609240599656E-4</v>
      </c>
      <c r="G381" s="153">
        <f t="shared" si="68"/>
        <v>0.91776695748341208</v>
      </c>
      <c r="H381" s="11"/>
      <c r="I381" s="105"/>
      <c r="J381" s="105"/>
      <c r="K381" s="105"/>
      <c r="L381" s="105"/>
      <c r="N381" s="11"/>
      <c r="O381" s="11"/>
      <c r="Q381" s="11"/>
      <c r="R381" s="11"/>
      <c r="S381" s="11"/>
      <c r="T381" s="11"/>
      <c r="X381" s="11"/>
      <c r="Y381" s="11"/>
      <c r="Z381" s="11"/>
      <c r="AA381" s="11"/>
      <c r="AB381" s="11"/>
      <c r="AF381" s="11"/>
      <c r="AG381" s="11"/>
      <c r="AH381" s="11"/>
      <c r="AI381" s="11"/>
      <c r="AJ381" s="11"/>
      <c r="AN381" s="11"/>
      <c r="AO381" s="11"/>
      <c r="AP381" s="11"/>
      <c r="AQ381" s="11"/>
      <c r="AR381" s="11"/>
      <c r="AV381" s="11"/>
      <c r="AW381" s="11"/>
      <c r="AX381" s="11"/>
      <c r="AY381" s="11"/>
      <c r="AZ381" s="11"/>
      <c r="BD381" s="11"/>
      <c r="BE381" s="11"/>
      <c r="BF381" s="11"/>
      <c r="BG381" s="11"/>
      <c r="BH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</row>
    <row r="382" spans="1:82" ht="18.75" customHeight="1">
      <c r="A382" s="148">
        <v>363</v>
      </c>
      <c r="B382" s="148" t="s">
        <v>1468</v>
      </c>
      <c r="C382" s="148" t="s">
        <v>1470</v>
      </c>
      <c r="D382" s="148" t="s">
        <v>1503</v>
      </c>
      <c r="E382" s="166">
        <v>234</v>
      </c>
      <c r="F382" s="153">
        <f t="shared" si="67"/>
        <v>3.5942492012779552E-4</v>
      </c>
      <c r="G382" s="153">
        <f t="shared" si="68"/>
        <v>0.91812638240353983</v>
      </c>
      <c r="H382" s="11"/>
      <c r="I382" s="105"/>
      <c r="J382" s="105"/>
      <c r="K382" s="105"/>
      <c r="L382" s="105"/>
      <c r="N382" s="11"/>
      <c r="O382" s="11"/>
      <c r="Q382" s="11"/>
      <c r="R382" s="11"/>
      <c r="S382" s="11"/>
      <c r="T382" s="11"/>
      <c r="X382" s="11"/>
      <c r="Y382" s="11"/>
      <c r="Z382" s="11"/>
      <c r="AA382" s="11"/>
      <c r="AB382" s="11"/>
      <c r="AF382" s="11"/>
      <c r="AG382" s="11"/>
      <c r="AH382" s="11"/>
      <c r="AI382" s="11"/>
      <c r="AJ382" s="11"/>
      <c r="AN382" s="11"/>
      <c r="AO382" s="11"/>
      <c r="AP382" s="11"/>
      <c r="AQ382" s="11"/>
      <c r="AR382" s="11"/>
      <c r="AV382" s="11"/>
      <c r="AW382" s="11"/>
      <c r="AX382" s="11"/>
      <c r="AY382" s="11"/>
      <c r="AZ382" s="11"/>
      <c r="BD382" s="11"/>
      <c r="BE382" s="11"/>
      <c r="BF382" s="11"/>
      <c r="BG382" s="11"/>
      <c r="BH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</row>
    <row r="383" spans="1:82" ht="18.75" customHeight="1">
      <c r="A383" s="148">
        <v>364</v>
      </c>
      <c r="B383" s="148" t="s">
        <v>1558</v>
      </c>
      <c r="C383" s="148" t="s">
        <v>2214</v>
      </c>
      <c r="D383" s="148" t="s">
        <v>1605</v>
      </c>
      <c r="E383" s="166">
        <v>233</v>
      </c>
      <c r="F383" s="153">
        <f t="shared" si="67"/>
        <v>3.5788891619562544E-4</v>
      </c>
      <c r="G383" s="153">
        <f t="shared" si="68"/>
        <v>0.91848427131973542</v>
      </c>
      <c r="H383" s="11"/>
      <c r="I383" s="105"/>
      <c r="J383" s="105"/>
      <c r="K383" s="105"/>
      <c r="L383" s="105"/>
      <c r="N383" s="11"/>
      <c r="O383" s="11"/>
      <c r="Q383" s="11"/>
      <c r="R383" s="11"/>
      <c r="S383" s="11"/>
      <c r="T383" s="11"/>
      <c r="X383" s="11"/>
      <c r="Y383" s="11"/>
      <c r="Z383" s="11"/>
      <c r="AA383" s="11"/>
      <c r="AB383" s="11"/>
      <c r="AF383" s="11"/>
      <c r="AG383" s="11"/>
      <c r="AH383" s="11"/>
      <c r="AI383" s="11"/>
      <c r="AJ383" s="11"/>
      <c r="AN383" s="11"/>
      <c r="AO383" s="11"/>
      <c r="AP383" s="11"/>
      <c r="AQ383" s="11"/>
      <c r="AR383" s="11"/>
      <c r="AV383" s="11"/>
      <c r="AW383" s="11"/>
      <c r="AX383" s="11"/>
      <c r="AY383" s="11"/>
      <c r="AZ383" s="11"/>
      <c r="BD383" s="11"/>
      <c r="BE383" s="11"/>
      <c r="BF383" s="11"/>
      <c r="BG383" s="11"/>
      <c r="BH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</row>
    <row r="384" spans="1:82" ht="18.75" customHeight="1">
      <c r="A384" s="148">
        <v>365</v>
      </c>
      <c r="B384" s="148" t="s">
        <v>1733</v>
      </c>
      <c r="C384" s="148" t="s">
        <v>2287</v>
      </c>
      <c r="D384" s="148" t="s">
        <v>1829</v>
      </c>
      <c r="E384" s="166">
        <v>229</v>
      </c>
      <c r="F384" s="153">
        <f t="shared" si="67"/>
        <v>3.5174490046694517E-4</v>
      </c>
      <c r="G384" s="153">
        <f t="shared" si="68"/>
        <v>0.91883601622020239</v>
      </c>
      <c r="H384" s="11"/>
      <c r="I384" s="105"/>
      <c r="J384" s="105"/>
      <c r="K384" s="105"/>
      <c r="L384" s="105"/>
      <c r="N384" s="11"/>
      <c r="O384" s="11"/>
      <c r="Q384" s="11"/>
      <c r="R384" s="11"/>
      <c r="S384" s="11"/>
      <c r="T384" s="11"/>
      <c r="X384" s="11"/>
      <c r="Y384" s="11"/>
      <c r="Z384" s="11"/>
      <c r="AA384" s="11"/>
      <c r="AB384" s="11"/>
      <c r="AF384" s="11"/>
      <c r="AG384" s="11"/>
      <c r="AH384" s="11"/>
      <c r="AI384" s="11"/>
      <c r="AJ384" s="11"/>
      <c r="AN384" s="11"/>
      <c r="AO384" s="11"/>
      <c r="AP384" s="11"/>
      <c r="AQ384" s="11"/>
      <c r="AR384" s="11"/>
      <c r="AV384" s="11"/>
      <c r="AW384" s="11"/>
      <c r="AX384" s="11"/>
      <c r="AY384" s="11"/>
      <c r="AZ384" s="11"/>
      <c r="BD384" s="11"/>
      <c r="BE384" s="11"/>
      <c r="BF384" s="11"/>
      <c r="BG384" s="11"/>
      <c r="BH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</row>
    <row r="385" spans="1:82" ht="18.75" customHeight="1">
      <c r="A385" s="148">
        <v>366</v>
      </c>
      <c r="B385" s="148" t="s">
        <v>1884</v>
      </c>
      <c r="C385" s="148" t="s">
        <v>1889</v>
      </c>
      <c r="D385" s="148" t="s">
        <v>2161</v>
      </c>
      <c r="E385" s="166">
        <v>229</v>
      </c>
      <c r="F385" s="153">
        <f t="shared" si="67"/>
        <v>3.5174490046694517E-4</v>
      </c>
      <c r="G385" s="153">
        <f t="shared" si="68"/>
        <v>0.91918776112066936</v>
      </c>
      <c r="H385" s="11"/>
      <c r="I385" s="105"/>
      <c r="J385" s="105"/>
      <c r="K385" s="105"/>
      <c r="L385" s="105"/>
      <c r="N385" s="11"/>
      <c r="O385" s="11"/>
      <c r="Q385" s="11"/>
      <c r="R385" s="11"/>
      <c r="S385" s="11"/>
      <c r="T385" s="11"/>
      <c r="X385" s="11"/>
      <c r="Y385" s="11"/>
      <c r="Z385" s="11"/>
      <c r="AA385" s="11"/>
      <c r="AB385" s="11"/>
      <c r="AF385" s="11"/>
      <c r="AG385" s="11"/>
      <c r="AH385" s="11"/>
      <c r="AI385" s="11"/>
      <c r="AJ385" s="11"/>
      <c r="AN385" s="11"/>
      <c r="AO385" s="11"/>
      <c r="AP385" s="11"/>
      <c r="AQ385" s="11"/>
      <c r="AR385" s="11"/>
      <c r="AV385" s="11"/>
      <c r="AW385" s="11"/>
      <c r="AX385" s="11"/>
      <c r="AY385" s="11"/>
      <c r="AZ385" s="11"/>
      <c r="BD385" s="11"/>
      <c r="BE385" s="11"/>
      <c r="BF385" s="11"/>
      <c r="BG385" s="11"/>
      <c r="BH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</row>
    <row r="386" spans="1:82" ht="18.75" customHeight="1">
      <c r="A386" s="148">
        <v>367</v>
      </c>
      <c r="B386" s="148" t="s">
        <v>1733</v>
      </c>
      <c r="C386" s="148" t="s">
        <v>1738</v>
      </c>
      <c r="D386" s="148" t="s">
        <v>1833</v>
      </c>
      <c r="E386" s="166">
        <v>227</v>
      </c>
      <c r="F386" s="153">
        <f t="shared" si="67"/>
        <v>3.4867289260260507E-4</v>
      </c>
      <c r="G386" s="153">
        <f t="shared" si="68"/>
        <v>0.91953643401327201</v>
      </c>
      <c r="H386" s="11"/>
      <c r="I386" s="105"/>
      <c r="J386" s="105"/>
      <c r="K386" s="105"/>
      <c r="L386" s="105"/>
      <c r="N386" s="11"/>
      <c r="O386" s="11"/>
      <c r="Q386" s="11"/>
      <c r="R386" s="11"/>
      <c r="S386" s="11"/>
      <c r="T386" s="11"/>
      <c r="X386" s="11"/>
      <c r="Y386" s="11"/>
      <c r="Z386" s="11"/>
      <c r="AA386" s="11"/>
      <c r="AB386" s="11"/>
      <c r="AF386" s="11"/>
      <c r="AG386" s="11"/>
      <c r="AH386" s="11"/>
      <c r="AI386" s="11"/>
      <c r="AJ386" s="11"/>
      <c r="AN386" s="11"/>
      <c r="AO386" s="11"/>
      <c r="AP386" s="11"/>
      <c r="AQ386" s="11"/>
      <c r="AR386" s="11"/>
      <c r="AV386" s="11"/>
      <c r="AW386" s="11"/>
      <c r="AX386" s="11"/>
      <c r="AY386" s="11"/>
      <c r="AZ386" s="11"/>
      <c r="BD386" s="11"/>
      <c r="BE386" s="11"/>
      <c r="BF386" s="11"/>
      <c r="BG386" s="11"/>
      <c r="BH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</row>
    <row r="387" spans="1:82" ht="18.75" customHeight="1">
      <c r="A387" s="148">
        <v>368</v>
      </c>
      <c r="B387" s="148" t="s">
        <v>2086</v>
      </c>
      <c r="C387" s="148" t="s">
        <v>1841</v>
      </c>
      <c r="D387" s="148" t="s">
        <v>1848</v>
      </c>
      <c r="E387" s="166">
        <v>226</v>
      </c>
      <c r="F387" s="153">
        <f t="shared" si="67"/>
        <v>3.4713688867043499E-4</v>
      </c>
      <c r="G387" s="153">
        <f t="shared" si="68"/>
        <v>0.91988357090194239</v>
      </c>
      <c r="H387" s="11"/>
      <c r="I387" s="105"/>
      <c r="J387" s="105"/>
      <c r="K387" s="105"/>
      <c r="L387" s="105"/>
      <c r="N387" s="11"/>
      <c r="O387" s="11"/>
      <c r="Q387" s="11"/>
      <c r="R387" s="11"/>
      <c r="S387" s="11"/>
      <c r="T387" s="11"/>
      <c r="X387" s="11"/>
      <c r="Y387" s="11"/>
      <c r="Z387" s="11"/>
      <c r="AA387" s="11"/>
      <c r="AB387" s="11"/>
      <c r="AF387" s="11"/>
      <c r="AG387" s="11"/>
      <c r="AH387" s="11"/>
      <c r="AI387" s="11"/>
      <c r="AJ387" s="11"/>
      <c r="AN387" s="11"/>
      <c r="AO387" s="11"/>
      <c r="AP387" s="11"/>
      <c r="AQ387" s="11"/>
      <c r="AR387" s="11"/>
      <c r="AV387" s="11"/>
      <c r="AW387" s="11"/>
      <c r="AX387" s="11"/>
      <c r="AY387" s="11"/>
      <c r="AZ387" s="11"/>
      <c r="BD387" s="11"/>
      <c r="BE387" s="11"/>
      <c r="BF387" s="11"/>
      <c r="BG387" s="11"/>
      <c r="BH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</row>
    <row r="388" spans="1:82" ht="18.75" customHeight="1">
      <c r="A388" s="148">
        <v>369</v>
      </c>
      <c r="B388" s="148" t="s">
        <v>1733</v>
      </c>
      <c r="C388" s="148" t="s">
        <v>1734</v>
      </c>
      <c r="D388" s="148" t="s">
        <v>1770</v>
      </c>
      <c r="E388" s="166">
        <v>226</v>
      </c>
      <c r="F388" s="153">
        <f t="shared" si="67"/>
        <v>3.4713688867043499E-4</v>
      </c>
      <c r="G388" s="153">
        <f t="shared" si="68"/>
        <v>0.92023070779061278</v>
      </c>
      <c r="H388" s="11"/>
      <c r="I388" s="105"/>
      <c r="J388" s="105"/>
      <c r="K388" s="105"/>
      <c r="L388" s="105"/>
      <c r="N388" s="11"/>
      <c r="O388" s="11"/>
      <c r="Q388" s="11"/>
      <c r="R388" s="11"/>
      <c r="S388" s="11"/>
      <c r="T388" s="11"/>
      <c r="X388" s="11"/>
      <c r="Y388" s="11"/>
      <c r="Z388" s="11"/>
      <c r="AA388" s="11"/>
      <c r="AB388" s="11"/>
      <c r="AF388" s="11"/>
      <c r="AG388" s="11"/>
      <c r="AH388" s="11"/>
      <c r="AI388" s="11"/>
      <c r="AJ388" s="11"/>
      <c r="AN388" s="11"/>
      <c r="AO388" s="11"/>
      <c r="AP388" s="11"/>
      <c r="AQ388" s="11"/>
      <c r="AR388" s="11"/>
      <c r="AV388" s="11"/>
      <c r="AW388" s="11"/>
      <c r="AX388" s="11"/>
      <c r="AY388" s="11"/>
      <c r="AZ388" s="11"/>
      <c r="BD388" s="11"/>
      <c r="BE388" s="11"/>
      <c r="BF388" s="11"/>
      <c r="BG388" s="11"/>
      <c r="BH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</row>
    <row r="389" spans="1:82" ht="18.75" customHeight="1">
      <c r="A389" s="148">
        <v>370</v>
      </c>
      <c r="B389" s="148" t="s">
        <v>1672</v>
      </c>
      <c r="C389" s="148" t="s">
        <v>2030</v>
      </c>
      <c r="D389" s="148" t="s">
        <v>2314</v>
      </c>
      <c r="E389" s="166">
        <v>225</v>
      </c>
      <c r="F389" s="153">
        <f t="shared" si="67"/>
        <v>3.4560088473826491E-4</v>
      </c>
      <c r="G389" s="153">
        <f t="shared" si="68"/>
        <v>0.92057630867535101</v>
      </c>
      <c r="H389" s="11"/>
      <c r="I389" s="105"/>
      <c r="J389" s="105"/>
      <c r="K389" s="105"/>
      <c r="L389" s="105"/>
      <c r="N389" s="11"/>
      <c r="O389" s="11"/>
      <c r="Q389" s="11"/>
      <c r="R389" s="11"/>
      <c r="S389" s="11"/>
      <c r="T389" s="11"/>
      <c r="X389" s="11"/>
      <c r="Y389" s="11"/>
      <c r="Z389" s="11"/>
      <c r="AA389" s="11"/>
      <c r="AB389" s="11"/>
      <c r="AF389" s="11"/>
      <c r="AG389" s="11"/>
      <c r="AH389" s="11"/>
      <c r="AI389" s="11"/>
      <c r="AJ389" s="11"/>
      <c r="AN389" s="11"/>
      <c r="AO389" s="11"/>
      <c r="AP389" s="11"/>
      <c r="AQ389" s="11"/>
      <c r="AR389" s="11"/>
      <c r="AV389" s="11"/>
      <c r="AW389" s="11"/>
      <c r="AX389" s="11"/>
      <c r="AY389" s="11"/>
      <c r="AZ389" s="11"/>
      <c r="BD389" s="11"/>
      <c r="BE389" s="11"/>
      <c r="BF389" s="11"/>
      <c r="BG389" s="11"/>
      <c r="BH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</row>
    <row r="390" spans="1:82" ht="18.75" customHeight="1">
      <c r="A390" s="148">
        <v>371</v>
      </c>
      <c r="B390" s="148" t="s">
        <v>1733</v>
      </c>
      <c r="C390" s="148" t="s">
        <v>1739</v>
      </c>
      <c r="D390" s="148" t="s">
        <v>1793</v>
      </c>
      <c r="E390" s="166">
        <v>223</v>
      </c>
      <c r="F390" s="153">
        <f t="shared" si="67"/>
        <v>3.425288768739248E-4</v>
      </c>
      <c r="G390" s="153">
        <f t="shared" si="68"/>
        <v>0.92091883755222492</v>
      </c>
      <c r="H390" s="11"/>
      <c r="I390" s="105"/>
      <c r="J390" s="105"/>
      <c r="K390" s="105"/>
      <c r="L390" s="105"/>
      <c r="N390" s="11"/>
      <c r="O390" s="11"/>
      <c r="Q390" s="11"/>
      <c r="R390" s="11"/>
      <c r="S390" s="11"/>
      <c r="T390" s="11"/>
      <c r="X390" s="11"/>
      <c r="Y390" s="11"/>
      <c r="Z390" s="11"/>
      <c r="AA390" s="11"/>
      <c r="AB390" s="11"/>
      <c r="AF390" s="11"/>
      <c r="AG390" s="11"/>
      <c r="AH390" s="11"/>
      <c r="AI390" s="11"/>
      <c r="AJ390" s="11"/>
      <c r="AN390" s="11"/>
      <c r="AO390" s="11"/>
      <c r="AP390" s="11"/>
      <c r="AQ390" s="11"/>
      <c r="AR390" s="11"/>
      <c r="AV390" s="11"/>
      <c r="AW390" s="11"/>
      <c r="AX390" s="11"/>
      <c r="AY390" s="11"/>
      <c r="AZ390" s="11"/>
      <c r="BD390" s="11"/>
      <c r="BE390" s="11"/>
      <c r="BF390" s="11"/>
      <c r="BG390" s="11"/>
      <c r="BH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</row>
    <row r="391" spans="1:82" ht="18.75" customHeight="1">
      <c r="A391" s="148">
        <v>372</v>
      </c>
      <c r="B391" s="148" t="s">
        <v>1558</v>
      </c>
      <c r="C391" s="148" t="s">
        <v>1557</v>
      </c>
      <c r="D391" s="148" t="s">
        <v>1563</v>
      </c>
      <c r="E391" s="166">
        <v>223</v>
      </c>
      <c r="F391" s="153">
        <f t="shared" si="67"/>
        <v>3.425288768739248E-4</v>
      </c>
      <c r="G391" s="153">
        <f t="shared" si="68"/>
        <v>0.92126136642909884</v>
      </c>
      <c r="H391" s="11"/>
      <c r="I391" s="105"/>
      <c r="J391" s="105"/>
      <c r="K391" s="105"/>
      <c r="L391" s="105"/>
      <c r="N391" s="11"/>
      <c r="O391" s="11"/>
      <c r="Q391" s="11"/>
      <c r="R391" s="11"/>
      <c r="S391" s="11"/>
      <c r="T391" s="11"/>
      <c r="X391" s="11"/>
      <c r="Y391" s="11"/>
      <c r="Z391" s="11"/>
      <c r="AA391" s="11"/>
      <c r="AB391" s="11"/>
      <c r="AF391" s="11"/>
      <c r="AG391" s="11"/>
      <c r="AH391" s="11"/>
      <c r="AI391" s="11"/>
      <c r="AJ391" s="11"/>
      <c r="AN391" s="11"/>
      <c r="AO391" s="11"/>
      <c r="AP391" s="11"/>
      <c r="AQ391" s="11"/>
      <c r="AR391" s="11"/>
      <c r="AV391" s="11"/>
      <c r="AW391" s="11"/>
      <c r="AX391" s="11"/>
      <c r="AY391" s="11"/>
      <c r="AZ391" s="11"/>
      <c r="BD391" s="11"/>
      <c r="BE391" s="11"/>
      <c r="BF391" s="11"/>
      <c r="BG391" s="11"/>
      <c r="BH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</row>
    <row r="392" spans="1:82" ht="18.75" customHeight="1">
      <c r="A392" s="148">
        <v>373</v>
      </c>
      <c r="B392" s="148" t="s">
        <v>2086</v>
      </c>
      <c r="C392" s="148" t="s">
        <v>1841</v>
      </c>
      <c r="D392" s="148" t="s">
        <v>1857</v>
      </c>
      <c r="E392" s="166">
        <v>220</v>
      </c>
      <c r="F392" s="153">
        <f t="shared" si="67"/>
        <v>3.3792086507741461E-4</v>
      </c>
      <c r="G392" s="153">
        <f t="shared" si="68"/>
        <v>0.92159928729417628</v>
      </c>
      <c r="H392" s="11"/>
      <c r="I392" s="105"/>
      <c r="J392" s="105"/>
      <c r="K392" s="105"/>
      <c r="L392" s="105"/>
      <c r="N392" s="11"/>
      <c r="O392" s="11"/>
      <c r="Q392" s="11"/>
      <c r="R392" s="11"/>
      <c r="S392" s="11"/>
      <c r="T392" s="11"/>
      <c r="X392" s="11"/>
      <c r="Y392" s="11"/>
      <c r="Z392" s="11"/>
      <c r="AA392" s="11"/>
      <c r="AB392" s="11"/>
      <c r="AF392" s="11"/>
      <c r="AG392" s="11"/>
      <c r="AH392" s="11"/>
      <c r="AI392" s="11"/>
      <c r="AJ392" s="11"/>
      <c r="AN392" s="11"/>
      <c r="AO392" s="11"/>
      <c r="AP392" s="11"/>
      <c r="AQ392" s="11"/>
      <c r="AR392" s="11"/>
      <c r="AV392" s="11"/>
      <c r="AW392" s="11"/>
      <c r="AX392" s="11"/>
      <c r="AY392" s="11"/>
      <c r="AZ392" s="11"/>
      <c r="BD392" s="11"/>
      <c r="BE392" s="11"/>
      <c r="BF392" s="11"/>
      <c r="BG392" s="11"/>
      <c r="BH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</row>
    <row r="393" spans="1:82" ht="18.75" customHeight="1">
      <c r="A393" s="148">
        <v>374</v>
      </c>
      <c r="B393" s="148" t="s">
        <v>2086</v>
      </c>
      <c r="C393" s="148" t="s">
        <v>2089</v>
      </c>
      <c r="D393" s="148" t="s">
        <v>2031</v>
      </c>
      <c r="E393" s="166">
        <v>219</v>
      </c>
      <c r="F393" s="153">
        <f t="shared" si="67"/>
        <v>3.3638486114524453E-4</v>
      </c>
      <c r="G393" s="153">
        <f t="shared" si="68"/>
        <v>0.92193567215532157</v>
      </c>
      <c r="H393" s="11"/>
      <c r="I393" s="105"/>
      <c r="J393" s="105"/>
      <c r="K393" s="105"/>
      <c r="L393" s="105"/>
      <c r="N393" s="11"/>
      <c r="O393" s="11"/>
      <c r="Q393" s="11"/>
      <c r="R393" s="11"/>
      <c r="S393" s="11"/>
      <c r="T393" s="11"/>
      <c r="X393" s="11"/>
      <c r="Y393" s="11"/>
      <c r="Z393" s="11"/>
      <c r="AA393" s="11"/>
      <c r="AB393" s="11"/>
      <c r="AF393" s="11"/>
      <c r="AG393" s="11"/>
      <c r="AH393" s="11"/>
      <c r="AI393" s="11"/>
      <c r="AJ393" s="11"/>
      <c r="AN393" s="11"/>
      <c r="AO393" s="11"/>
      <c r="AP393" s="11"/>
      <c r="AQ393" s="11"/>
      <c r="AR393" s="11"/>
      <c r="AV393" s="11"/>
      <c r="AW393" s="11"/>
      <c r="AX393" s="11"/>
      <c r="AY393" s="11"/>
      <c r="AZ393" s="11"/>
      <c r="BD393" s="11"/>
      <c r="BE393" s="11"/>
      <c r="BF393" s="11"/>
      <c r="BG393" s="11"/>
      <c r="BH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</row>
    <row r="394" spans="1:82" ht="18.75" customHeight="1">
      <c r="A394" s="148">
        <v>375</v>
      </c>
      <c r="B394" s="148" t="s">
        <v>1558</v>
      </c>
      <c r="C394" s="148" t="s">
        <v>1575</v>
      </c>
      <c r="D394" s="148" t="s">
        <v>1581</v>
      </c>
      <c r="E394" s="166">
        <v>219</v>
      </c>
      <c r="F394" s="153">
        <f t="shared" si="67"/>
        <v>3.3638486114524453E-4</v>
      </c>
      <c r="G394" s="153">
        <f t="shared" si="68"/>
        <v>0.92227205701646686</v>
      </c>
      <c r="H394" s="11"/>
      <c r="I394" s="105"/>
      <c r="J394" s="105"/>
      <c r="K394" s="105"/>
      <c r="L394" s="105"/>
      <c r="N394" s="11"/>
      <c r="O394" s="11"/>
      <c r="Q394" s="11"/>
      <c r="R394" s="11"/>
      <c r="S394" s="11"/>
      <c r="T394" s="11"/>
      <c r="X394" s="11"/>
      <c r="Y394" s="11"/>
      <c r="Z394" s="11"/>
      <c r="AA394" s="11"/>
      <c r="AB394" s="11"/>
      <c r="AF394" s="11"/>
      <c r="AG394" s="11"/>
      <c r="AH394" s="11"/>
      <c r="AI394" s="11"/>
      <c r="AJ394" s="11"/>
      <c r="AN394" s="11"/>
      <c r="AO394" s="11"/>
      <c r="AP394" s="11"/>
      <c r="AQ394" s="11"/>
      <c r="AR394" s="11"/>
      <c r="AV394" s="11"/>
      <c r="AW394" s="11"/>
      <c r="AX394" s="11"/>
      <c r="AY394" s="11"/>
      <c r="AZ394" s="11"/>
      <c r="BD394" s="11"/>
      <c r="BE394" s="11"/>
      <c r="BF394" s="11"/>
      <c r="BG394" s="11"/>
      <c r="BH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</row>
    <row r="395" spans="1:82" ht="18.75" customHeight="1">
      <c r="A395" s="148">
        <v>376</v>
      </c>
      <c r="B395" s="148" t="s">
        <v>2086</v>
      </c>
      <c r="C395" s="148" t="s">
        <v>1847</v>
      </c>
      <c r="D395" s="148" t="s">
        <v>1872</v>
      </c>
      <c r="E395" s="166">
        <v>217</v>
      </c>
      <c r="F395" s="153">
        <f t="shared" si="67"/>
        <v>3.3331285328090443E-4</v>
      </c>
      <c r="G395" s="153">
        <f t="shared" si="68"/>
        <v>0.92260536986974773</v>
      </c>
      <c r="H395" s="11"/>
      <c r="I395" s="105"/>
      <c r="J395" s="105"/>
      <c r="K395" s="105"/>
      <c r="L395" s="105"/>
      <c r="N395" s="11"/>
      <c r="O395" s="11"/>
      <c r="Q395" s="11"/>
      <c r="R395" s="11"/>
      <c r="S395" s="11"/>
      <c r="T395" s="11"/>
      <c r="X395" s="11"/>
      <c r="Y395" s="11"/>
      <c r="Z395" s="11"/>
      <c r="AA395" s="11"/>
      <c r="AB395" s="11"/>
      <c r="AF395" s="11"/>
      <c r="AG395" s="11"/>
      <c r="AH395" s="11"/>
      <c r="AI395" s="11"/>
      <c r="AJ395" s="11"/>
      <c r="AN395" s="11"/>
      <c r="AO395" s="11"/>
      <c r="AP395" s="11"/>
      <c r="AQ395" s="11"/>
      <c r="AR395" s="11"/>
      <c r="AV395" s="11"/>
      <c r="AW395" s="11"/>
      <c r="AX395" s="11"/>
      <c r="AY395" s="11"/>
      <c r="AZ395" s="11"/>
      <c r="BD395" s="11"/>
      <c r="BE395" s="11"/>
      <c r="BF395" s="11"/>
      <c r="BG395" s="11"/>
      <c r="BH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</row>
    <row r="396" spans="1:82" ht="18.75" customHeight="1">
      <c r="A396" s="148">
        <v>377</v>
      </c>
      <c r="B396" s="148" t="s">
        <v>1672</v>
      </c>
      <c r="C396" s="148" t="s">
        <v>2030</v>
      </c>
      <c r="D396" s="148" t="s">
        <v>2094</v>
      </c>
      <c r="E396" s="166">
        <v>215</v>
      </c>
      <c r="F396" s="153">
        <f t="shared" si="67"/>
        <v>3.3024084541656427E-4</v>
      </c>
      <c r="G396" s="153">
        <f t="shared" si="68"/>
        <v>0.92293561071516428</v>
      </c>
      <c r="H396" s="11"/>
      <c r="I396" s="105"/>
      <c r="J396" s="105"/>
      <c r="K396" s="105"/>
      <c r="L396" s="105"/>
      <c r="N396" s="11"/>
      <c r="O396" s="11"/>
      <c r="Q396" s="11"/>
      <c r="R396" s="11"/>
      <c r="S396" s="11"/>
      <c r="T396" s="11"/>
      <c r="X396" s="11"/>
      <c r="Y396" s="11"/>
      <c r="Z396" s="11"/>
      <c r="AA396" s="11"/>
      <c r="AB396" s="11"/>
      <c r="AF396" s="11"/>
      <c r="AG396" s="11"/>
      <c r="AH396" s="11"/>
      <c r="AI396" s="11"/>
      <c r="AJ396" s="11"/>
      <c r="AN396" s="11"/>
      <c r="AO396" s="11"/>
      <c r="AP396" s="11"/>
      <c r="AQ396" s="11"/>
      <c r="AR396" s="11"/>
      <c r="AV396" s="11"/>
      <c r="AW396" s="11"/>
      <c r="AX396" s="11"/>
      <c r="AY396" s="11"/>
      <c r="AZ396" s="11"/>
      <c r="BD396" s="11"/>
      <c r="BE396" s="11"/>
      <c r="BF396" s="11"/>
      <c r="BG396" s="11"/>
      <c r="BH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</row>
    <row r="397" spans="1:82" ht="18.75" customHeight="1">
      <c r="A397" s="148">
        <v>378</v>
      </c>
      <c r="B397" s="148" t="s">
        <v>1733</v>
      </c>
      <c r="C397" s="148" t="s">
        <v>1753</v>
      </c>
      <c r="D397" s="148" t="s">
        <v>2306</v>
      </c>
      <c r="E397" s="166">
        <v>215</v>
      </c>
      <c r="F397" s="153">
        <f t="shared" si="67"/>
        <v>3.3024084541656427E-4</v>
      </c>
      <c r="G397" s="153">
        <f t="shared" si="68"/>
        <v>0.92326585156058083</v>
      </c>
      <c r="H397" s="11"/>
      <c r="I397" s="105"/>
      <c r="J397" s="105"/>
      <c r="K397" s="105"/>
      <c r="L397" s="105"/>
      <c r="N397" s="11"/>
      <c r="O397" s="11"/>
      <c r="Q397" s="11"/>
      <c r="R397" s="11"/>
      <c r="S397" s="11"/>
      <c r="T397" s="11"/>
      <c r="X397" s="11"/>
      <c r="Y397" s="11"/>
      <c r="Z397" s="11"/>
      <c r="AA397" s="11"/>
      <c r="AB397" s="11"/>
      <c r="AF397" s="11"/>
      <c r="AG397" s="11"/>
      <c r="AH397" s="11"/>
      <c r="AI397" s="11"/>
      <c r="AJ397" s="11"/>
      <c r="AN397" s="11"/>
      <c r="AO397" s="11"/>
      <c r="AP397" s="11"/>
      <c r="AQ397" s="11"/>
      <c r="AR397" s="11"/>
      <c r="AV397" s="11"/>
      <c r="AW397" s="11"/>
      <c r="AX397" s="11"/>
      <c r="AY397" s="11"/>
      <c r="AZ397" s="11"/>
      <c r="BD397" s="11"/>
      <c r="BE397" s="11"/>
      <c r="BF397" s="11"/>
      <c r="BG397" s="11"/>
      <c r="BH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</row>
    <row r="398" spans="1:82" ht="18.75" customHeight="1">
      <c r="A398" s="148">
        <v>379</v>
      </c>
      <c r="B398" s="148" t="s">
        <v>1468</v>
      </c>
      <c r="C398" s="148" t="s">
        <v>1469</v>
      </c>
      <c r="D398" s="148" t="s">
        <v>1526</v>
      </c>
      <c r="E398" s="166">
        <v>215</v>
      </c>
      <c r="F398" s="153">
        <f t="shared" si="67"/>
        <v>3.3024084541656427E-4</v>
      </c>
      <c r="G398" s="153">
        <f t="shared" si="68"/>
        <v>0.92359609240599738</v>
      </c>
      <c r="H398" s="11"/>
      <c r="I398" s="105"/>
      <c r="J398" s="105"/>
      <c r="K398" s="105"/>
      <c r="L398" s="105"/>
      <c r="N398" s="11"/>
      <c r="O398" s="11"/>
      <c r="Q398" s="11"/>
      <c r="R398" s="11"/>
      <c r="S398" s="11"/>
      <c r="T398" s="11"/>
      <c r="X398" s="11"/>
      <c r="Y398" s="11"/>
      <c r="Z398" s="11"/>
      <c r="AA398" s="11"/>
      <c r="AB398" s="11"/>
      <c r="AF398" s="11"/>
      <c r="AG398" s="11"/>
      <c r="AH398" s="11"/>
      <c r="AI398" s="11"/>
      <c r="AJ398" s="11"/>
      <c r="AN398" s="11"/>
      <c r="AO398" s="11"/>
      <c r="AP398" s="11"/>
      <c r="AQ398" s="11"/>
      <c r="AR398" s="11"/>
      <c r="AV398" s="11"/>
      <c r="AW398" s="11"/>
      <c r="AX398" s="11"/>
      <c r="AY398" s="11"/>
      <c r="AZ398" s="11"/>
      <c r="BD398" s="11"/>
      <c r="BE398" s="11"/>
      <c r="BF398" s="11"/>
      <c r="BG398" s="11"/>
      <c r="BH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</row>
    <row r="399" spans="1:82" ht="18.75" customHeight="1">
      <c r="A399" s="148">
        <v>380</v>
      </c>
      <c r="B399" s="148" t="s">
        <v>1558</v>
      </c>
      <c r="C399" s="148" t="s">
        <v>1597</v>
      </c>
      <c r="D399" s="148" t="s">
        <v>1600</v>
      </c>
      <c r="E399" s="166">
        <v>214</v>
      </c>
      <c r="F399" s="153">
        <f t="shared" si="67"/>
        <v>3.2870484148439418E-4</v>
      </c>
      <c r="G399" s="153">
        <f t="shared" si="68"/>
        <v>0.92392479724748178</v>
      </c>
      <c r="H399" s="11"/>
      <c r="I399" s="105"/>
      <c r="J399" s="105"/>
      <c r="K399" s="105"/>
      <c r="L399" s="105"/>
      <c r="N399" s="11"/>
      <c r="O399" s="11"/>
      <c r="Q399" s="11"/>
      <c r="R399" s="11"/>
      <c r="S399" s="11"/>
      <c r="T399" s="11"/>
      <c r="X399" s="11"/>
      <c r="Y399" s="11"/>
      <c r="Z399" s="11"/>
      <c r="AA399" s="11"/>
      <c r="AB399" s="11"/>
      <c r="AF399" s="11"/>
      <c r="AG399" s="11"/>
      <c r="AH399" s="11"/>
      <c r="AI399" s="11"/>
      <c r="AJ399" s="11"/>
      <c r="AN399" s="11"/>
      <c r="AO399" s="11"/>
      <c r="AP399" s="11"/>
      <c r="AQ399" s="11"/>
      <c r="AR399" s="11"/>
      <c r="AV399" s="11"/>
      <c r="AW399" s="11"/>
      <c r="AX399" s="11"/>
      <c r="AY399" s="11"/>
      <c r="AZ399" s="11"/>
      <c r="BD399" s="11"/>
      <c r="BE399" s="11"/>
      <c r="BF399" s="11"/>
      <c r="BG399" s="11"/>
      <c r="BH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</row>
    <row r="400" spans="1:82" ht="18.75" customHeight="1">
      <c r="A400" s="148">
        <v>381</v>
      </c>
      <c r="B400" s="148" t="s">
        <v>1733</v>
      </c>
      <c r="C400" s="148" t="s">
        <v>2175</v>
      </c>
      <c r="D400" s="148" t="s">
        <v>1823</v>
      </c>
      <c r="E400" s="166">
        <v>213</v>
      </c>
      <c r="F400" s="153">
        <f t="shared" si="67"/>
        <v>3.2716883755222416E-4</v>
      </c>
      <c r="G400" s="153">
        <f t="shared" si="68"/>
        <v>0.92425196608503402</v>
      </c>
      <c r="H400" s="11"/>
      <c r="I400" s="105"/>
      <c r="J400" s="105"/>
      <c r="K400" s="105"/>
      <c r="L400" s="105"/>
      <c r="N400" s="11"/>
      <c r="O400" s="11"/>
      <c r="Q400" s="11"/>
      <c r="R400" s="11"/>
      <c r="S400" s="11"/>
      <c r="T400" s="11"/>
      <c r="X400" s="11"/>
      <c r="Y400" s="11"/>
      <c r="Z400" s="11"/>
      <c r="AA400" s="11"/>
      <c r="AB400" s="11"/>
      <c r="AF400" s="11"/>
      <c r="AG400" s="11"/>
      <c r="AH400" s="11"/>
      <c r="AI400" s="11"/>
      <c r="AJ400" s="11"/>
      <c r="AN400" s="11"/>
      <c r="AO400" s="11"/>
      <c r="AP400" s="11"/>
      <c r="AQ400" s="11"/>
      <c r="AR400" s="11"/>
      <c r="AV400" s="11"/>
      <c r="AW400" s="11"/>
      <c r="AX400" s="11"/>
      <c r="AY400" s="11"/>
      <c r="AZ400" s="11"/>
      <c r="BD400" s="11"/>
      <c r="BE400" s="11"/>
      <c r="BF400" s="11"/>
      <c r="BG400" s="11"/>
      <c r="BH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</row>
    <row r="401" spans="1:82" ht="18.75" customHeight="1">
      <c r="A401" s="148">
        <v>382</v>
      </c>
      <c r="B401" s="148" t="s">
        <v>1558</v>
      </c>
      <c r="C401" s="148" t="s">
        <v>2214</v>
      </c>
      <c r="D401" s="148" t="s">
        <v>1607</v>
      </c>
      <c r="E401" s="166">
        <v>212</v>
      </c>
      <c r="F401" s="153">
        <f t="shared" si="67"/>
        <v>3.2563283362005408E-4</v>
      </c>
      <c r="G401" s="153">
        <f t="shared" si="68"/>
        <v>0.9245775989186541</v>
      </c>
      <c r="H401" s="11"/>
      <c r="I401" s="105"/>
      <c r="J401" s="105"/>
      <c r="K401" s="105"/>
      <c r="L401" s="105"/>
      <c r="N401" s="11"/>
      <c r="O401" s="11"/>
      <c r="Q401" s="11"/>
      <c r="R401" s="11"/>
      <c r="S401" s="11"/>
      <c r="T401" s="11"/>
      <c r="X401" s="11"/>
      <c r="Y401" s="11"/>
      <c r="Z401" s="11"/>
      <c r="AA401" s="11"/>
      <c r="AB401" s="11"/>
      <c r="AF401" s="11"/>
      <c r="AG401" s="11"/>
      <c r="AH401" s="11"/>
      <c r="AI401" s="11"/>
      <c r="AJ401" s="11"/>
      <c r="AN401" s="11"/>
      <c r="AO401" s="11"/>
      <c r="AP401" s="11"/>
      <c r="AQ401" s="11"/>
      <c r="AR401" s="11"/>
      <c r="AV401" s="11"/>
      <c r="AW401" s="11"/>
      <c r="AX401" s="11"/>
      <c r="AY401" s="11"/>
      <c r="AZ401" s="11"/>
      <c r="BD401" s="11"/>
      <c r="BE401" s="11"/>
      <c r="BF401" s="11"/>
      <c r="BG401" s="11"/>
      <c r="BH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</row>
    <row r="402" spans="1:82" ht="18.75" customHeight="1">
      <c r="A402" s="148">
        <v>383</v>
      </c>
      <c r="B402" s="148" t="s">
        <v>1558</v>
      </c>
      <c r="C402" s="148" t="s">
        <v>2290</v>
      </c>
      <c r="D402" s="148" t="s">
        <v>1580</v>
      </c>
      <c r="E402" s="166">
        <v>211</v>
      </c>
      <c r="F402" s="153">
        <f t="shared" si="67"/>
        <v>3.24096829687884E-4</v>
      </c>
      <c r="G402" s="153">
        <f t="shared" si="68"/>
        <v>0.92490169574834202</v>
      </c>
      <c r="H402" s="11"/>
      <c r="I402" s="105"/>
      <c r="J402" s="105"/>
      <c r="K402" s="105"/>
      <c r="L402" s="105"/>
      <c r="N402" s="11"/>
      <c r="O402" s="11"/>
      <c r="Q402" s="11"/>
      <c r="R402" s="11"/>
      <c r="S402" s="11"/>
      <c r="T402" s="11"/>
      <c r="X402" s="11"/>
      <c r="Y402" s="11"/>
      <c r="Z402" s="11"/>
      <c r="AA402" s="11"/>
      <c r="AB402" s="11"/>
      <c r="AF402" s="11"/>
      <c r="AG402" s="11"/>
      <c r="AH402" s="11"/>
      <c r="AI402" s="11"/>
      <c r="AJ402" s="11"/>
      <c r="AN402" s="11"/>
      <c r="AO402" s="11"/>
      <c r="AP402" s="11"/>
      <c r="AQ402" s="11"/>
      <c r="AR402" s="11"/>
      <c r="AV402" s="11"/>
      <c r="AW402" s="11"/>
      <c r="AX402" s="11"/>
      <c r="AY402" s="11"/>
      <c r="AZ402" s="11"/>
      <c r="BD402" s="11"/>
      <c r="BE402" s="11"/>
      <c r="BF402" s="11"/>
      <c r="BG402" s="11"/>
      <c r="BH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</row>
    <row r="403" spans="1:82" ht="18.75" customHeight="1">
      <c r="A403" s="148">
        <v>384</v>
      </c>
      <c r="B403" s="148" t="s">
        <v>1884</v>
      </c>
      <c r="C403" s="148" t="s">
        <v>2117</v>
      </c>
      <c r="D403" s="148" t="s">
        <v>1934</v>
      </c>
      <c r="E403" s="166">
        <v>211</v>
      </c>
      <c r="F403" s="153">
        <f t="shared" si="67"/>
        <v>3.24096829687884E-4</v>
      </c>
      <c r="G403" s="153">
        <f t="shared" si="68"/>
        <v>0.92522579257802995</v>
      </c>
      <c r="H403" s="11"/>
      <c r="I403" s="105"/>
      <c r="J403" s="105"/>
      <c r="K403" s="105"/>
      <c r="L403" s="105"/>
      <c r="N403" s="11"/>
      <c r="O403" s="11"/>
      <c r="Q403" s="11"/>
      <c r="R403" s="11"/>
      <c r="S403" s="11"/>
      <c r="T403" s="11"/>
      <c r="X403" s="11"/>
      <c r="Y403" s="11"/>
      <c r="Z403" s="11"/>
      <c r="AA403" s="11"/>
      <c r="AB403" s="11"/>
      <c r="AF403" s="11"/>
      <c r="AG403" s="11"/>
      <c r="AH403" s="11"/>
      <c r="AI403" s="11"/>
      <c r="AJ403" s="11"/>
      <c r="AN403" s="11"/>
      <c r="AO403" s="11"/>
      <c r="AP403" s="11"/>
      <c r="AQ403" s="11"/>
      <c r="AR403" s="11"/>
      <c r="AV403" s="11"/>
      <c r="AW403" s="11"/>
      <c r="AX403" s="11"/>
      <c r="AY403" s="11"/>
      <c r="AZ403" s="11"/>
      <c r="BD403" s="11"/>
      <c r="BE403" s="11"/>
      <c r="BF403" s="11"/>
      <c r="BG403" s="11"/>
      <c r="BH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</row>
    <row r="404" spans="1:82" ht="18.75" customHeight="1">
      <c r="A404" s="148">
        <v>385</v>
      </c>
      <c r="B404" s="148" t="s">
        <v>1672</v>
      </c>
      <c r="C404" s="148" t="s">
        <v>1681</v>
      </c>
      <c r="D404" s="148" t="s">
        <v>1730</v>
      </c>
      <c r="E404" s="166">
        <v>211</v>
      </c>
      <c r="F404" s="153">
        <f t="shared" ref="F404:F467" si="69">E404/$E$873</f>
        <v>3.24096829687884E-4</v>
      </c>
      <c r="G404" s="153">
        <f t="shared" si="68"/>
        <v>0.92554988940771787</v>
      </c>
      <c r="H404" s="11"/>
      <c r="I404" s="105"/>
      <c r="J404" s="105"/>
      <c r="K404" s="105"/>
      <c r="L404" s="105"/>
      <c r="N404" s="11"/>
      <c r="O404" s="11"/>
      <c r="Q404" s="11"/>
      <c r="R404" s="11"/>
      <c r="S404" s="11"/>
      <c r="T404" s="11"/>
      <c r="X404" s="11"/>
      <c r="Y404" s="11"/>
      <c r="Z404" s="11"/>
      <c r="AA404" s="11"/>
      <c r="AB404" s="11"/>
      <c r="AF404" s="11"/>
      <c r="AG404" s="11"/>
      <c r="AH404" s="11"/>
      <c r="AI404" s="11"/>
      <c r="AJ404" s="11"/>
      <c r="AN404" s="11"/>
      <c r="AO404" s="11"/>
      <c r="AP404" s="11"/>
      <c r="AQ404" s="11"/>
      <c r="AR404" s="11"/>
      <c r="AV404" s="11"/>
      <c r="AW404" s="11"/>
      <c r="AX404" s="11"/>
      <c r="AY404" s="11"/>
      <c r="AZ404" s="11"/>
      <c r="BD404" s="11"/>
      <c r="BE404" s="11"/>
      <c r="BF404" s="11"/>
      <c r="BG404" s="11"/>
      <c r="BH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</row>
    <row r="405" spans="1:82" ht="18.75" customHeight="1">
      <c r="A405" s="148">
        <v>386</v>
      </c>
      <c r="B405" s="148" t="s">
        <v>1558</v>
      </c>
      <c r="C405" s="148" t="s">
        <v>2214</v>
      </c>
      <c r="D405" s="148" t="s">
        <v>2177</v>
      </c>
      <c r="E405" s="166">
        <v>210</v>
      </c>
      <c r="F405" s="153">
        <f t="shared" si="69"/>
        <v>3.2256082575571392E-4</v>
      </c>
      <c r="G405" s="153">
        <f t="shared" ref="G405:G468" si="70">G404+F405</f>
        <v>0.92587245023347364</v>
      </c>
      <c r="H405" s="11"/>
      <c r="I405" s="105"/>
      <c r="J405" s="105"/>
      <c r="K405" s="105"/>
      <c r="L405" s="105"/>
      <c r="N405" s="11"/>
      <c r="O405" s="11"/>
      <c r="Q405" s="11"/>
      <c r="R405" s="11"/>
      <c r="S405" s="11"/>
      <c r="T405" s="11"/>
      <c r="X405" s="11"/>
      <c r="Y405" s="11"/>
      <c r="Z405" s="11"/>
      <c r="AA405" s="11"/>
      <c r="AB405" s="11"/>
      <c r="AF405" s="11"/>
      <c r="AG405" s="11"/>
      <c r="AH405" s="11"/>
      <c r="AI405" s="11"/>
      <c r="AJ405" s="11"/>
      <c r="AN405" s="11"/>
      <c r="AO405" s="11"/>
      <c r="AP405" s="11"/>
      <c r="AQ405" s="11"/>
      <c r="AR405" s="11"/>
      <c r="AV405" s="11"/>
      <c r="AW405" s="11"/>
      <c r="AX405" s="11"/>
      <c r="AY405" s="11"/>
      <c r="AZ405" s="11"/>
      <c r="BD405" s="11"/>
      <c r="BE405" s="11"/>
      <c r="BF405" s="11"/>
      <c r="BG405" s="11"/>
      <c r="BH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</row>
    <row r="406" spans="1:82" ht="18.75" customHeight="1">
      <c r="A406" s="148">
        <v>387</v>
      </c>
      <c r="B406" s="148" t="s">
        <v>1733</v>
      </c>
      <c r="C406" s="148" t="s">
        <v>1748</v>
      </c>
      <c r="D406" s="148" t="s">
        <v>1810</v>
      </c>
      <c r="E406" s="166">
        <v>210</v>
      </c>
      <c r="F406" s="153">
        <f t="shared" si="69"/>
        <v>3.2256082575571392E-4</v>
      </c>
      <c r="G406" s="153">
        <f t="shared" si="70"/>
        <v>0.92619501105922941</v>
      </c>
      <c r="H406" s="11"/>
      <c r="I406" s="105"/>
      <c r="J406" s="105"/>
      <c r="K406" s="105"/>
      <c r="L406" s="105"/>
      <c r="N406" s="11"/>
      <c r="O406" s="11"/>
      <c r="Q406" s="11"/>
      <c r="R406" s="11"/>
      <c r="S406" s="11"/>
      <c r="T406" s="11"/>
      <c r="X406" s="11"/>
      <c r="Y406" s="11"/>
      <c r="Z406" s="11"/>
      <c r="AA406" s="11"/>
      <c r="AB406" s="11"/>
      <c r="AF406" s="11"/>
      <c r="AG406" s="11"/>
      <c r="AH406" s="11"/>
      <c r="AI406" s="11"/>
      <c r="AJ406" s="11"/>
      <c r="AN406" s="11"/>
      <c r="AO406" s="11"/>
      <c r="AP406" s="11"/>
      <c r="AQ406" s="11"/>
      <c r="AR406" s="11"/>
      <c r="AV406" s="11"/>
      <c r="AW406" s="11"/>
      <c r="AX406" s="11"/>
      <c r="AY406" s="11"/>
      <c r="AZ406" s="11"/>
      <c r="BD406" s="11"/>
      <c r="BE406" s="11"/>
      <c r="BF406" s="11"/>
      <c r="BG406" s="11"/>
      <c r="BH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</row>
    <row r="407" spans="1:82" ht="18.75" customHeight="1">
      <c r="A407" s="148">
        <v>388</v>
      </c>
      <c r="B407" s="148" t="s">
        <v>1733</v>
      </c>
      <c r="C407" s="148" t="s">
        <v>2175</v>
      </c>
      <c r="D407" s="148" t="s">
        <v>2292</v>
      </c>
      <c r="E407" s="166">
        <v>209</v>
      </c>
      <c r="F407" s="153">
        <f t="shared" si="69"/>
        <v>3.2102482182354389E-4</v>
      </c>
      <c r="G407" s="153">
        <f t="shared" si="70"/>
        <v>0.92651603588105291</v>
      </c>
      <c r="H407" s="11"/>
      <c r="I407" s="105"/>
      <c r="J407" s="105"/>
      <c r="K407" s="105"/>
      <c r="L407" s="105"/>
      <c r="N407" s="11"/>
      <c r="O407" s="11"/>
      <c r="Q407" s="11"/>
      <c r="R407" s="11"/>
      <c r="S407" s="11"/>
      <c r="T407" s="11"/>
      <c r="X407" s="11"/>
      <c r="Y407" s="11"/>
      <c r="Z407" s="11"/>
      <c r="AA407" s="11"/>
      <c r="AB407" s="11"/>
      <c r="AF407" s="11"/>
      <c r="AG407" s="11"/>
      <c r="AH407" s="11"/>
      <c r="AI407" s="11"/>
      <c r="AJ407" s="11"/>
      <c r="AN407" s="11"/>
      <c r="AO407" s="11"/>
      <c r="AP407" s="11"/>
      <c r="AQ407" s="11"/>
      <c r="AR407" s="11"/>
      <c r="AV407" s="11"/>
      <c r="AW407" s="11"/>
      <c r="AX407" s="11"/>
      <c r="AY407" s="11"/>
      <c r="AZ407" s="11"/>
      <c r="BD407" s="11"/>
      <c r="BE407" s="11"/>
      <c r="BF407" s="11"/>
      <c r="BG407" s="11"/>
      <c r="BH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</row>
    <row r="408" spans="1:82" ht="18.75" customHeight="1">
      <c r="A408" s="148">
        <v>389</v>
      </c>
      <c r="B408" s="148" t="s">
        <v>1733</v>
      </c>
      <c r="C408" s="148" t="s">
        <v>2286</v>
      </c>
      <c r="D408" s="148" t="s">
        <v>1749</v>
      </c>
      <c r="E408" s="166">
        <v>206</v>
      </c>
      <c r="F408" s="153">
        <f t="shared" si="69"/>
        <v>3.1641681002703365E-4</v>
      </c>
      <c r="G408" s="153">
        <f t="shared" si="70"/>
        <v>0.92683245269107994</v>
      </c>
      <c r="H408" s="11"/>
      <c r="I408" s="105"/>
      <c r="J408" s="105"/>
      <c r="K408" s="105"/>
      <c r="L408" s="105"/>
      <c r="N408" s="11"/>
      <c r="O408" s="11"/>
      <c r="Q408" s="11"/>
      <c r="R408" s="11"/>
      <c r="S408" s="11"/>
      <c r="T408" s="11"/>
      <c r="X408" s="11"/>
      <c r="Y408" s="11"/>
      <c r="Z408" s="11"/>
      <c r="AA408" s="11"/>
      <c r="AB408" s="11"/>
      <c r="AF408" s="11"/>
      <c r="AG408" s="11"/>
      <c r="AH408" s="11"/>
      <c r="AI408" s="11"/>
      <c r="AJ408" s="11"/>
      <c r="AN408" s="11"/>
      <c r="AO408" s="11"/>
      <c r="AP408" s="11"/>
      <c r="AQ408" s="11"/>
      <c r="AR408" s="11"/>
      <c r="AV408" s="11"/>
      <c r="AW408" s="11"/>
      <c r="AX408" s="11"/>
      <c r="AY408" s="11"/>
      <c r="AZ408" s="11"/>
      <c r="BD408" s="11"/>
      <c r="BE408" s="11"/>
      <c r="BF408" s="11"/>
      <c r="BG408" s="11"/>
      <c r="BH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</row>
    <row r="409" spans="1:82" ht="18.75" customHeight="1">
      <c r="A409" s="148">
        <v>390</v>
      </c>
      <c r="B409" s="148" t="s">
        <v>1610</v>
      </c>
      <c r="C409" s="148" t="s">
        <v>1611</v>
      </c>
      <c r="D409" s="148" t="s">
        <v>1618</v>
      </c>
      <c r="E409" s="166">
        <v>205</v>
      </c>
      <c r="F409" s="153">
        <f t="shared" si="69"/>
        <v>3.1488080609486362E-4</v>
      </c>
      <c r="G409" s="153">
        <f t="shared" si="70"/>
        <v>0.92714733349717482</v>
      </c>
      <c r="H409" s="11"/>
      <c r="I409" s="105"/>
      <c r="J409" s="105"/>
      <c r="K409" s="105"/>
      <c r="L409" s="105"/>
      <c r="N409" s="11"/>
      <c r="O409" s="11"/>
      <c r="Q409" s="11"/>
      <c r="R409" s="11"/>
      <c r="S409" s="11"/>
      <c r="T409" s="11"/>
      <c r="X409" s="11"/>
      <c r="Y409" s="11"/>
      <c r="Z409" s="11"/>
      <c r="AA409" s="11"/>
      <c r="AB409" s="11"/>
      <c r="AF409" s="11"/>
      <c r="AG409" s="11"/>
      <c r="AH409" s="11"/>
      <c r="AI409" s="11"/>
      <c r="AJ409" s="11"/>
      <c r="AN409" s="11"/>
      <c r="AO409" s="11"/>
      <c r="AP409" s="11"/>
      <c r="AQ409" s="11"/>
      <c r="AR409" s="11"/>
      <c r="AV409" s="11"/>
      <c r="AW409" s="11"/>
      <c r="AX409" s="11"/>
      <c r="AY409" s="11"/>
      <c r="AZ409" s="11"/>
      <c r="BD409" s="11"/>
      <c r="BE409" s="11"/>
      <c r="BF409" s="11"/>
      <c r="BG409" s="11"/>
      <c r="BH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</row>
    <row r="410" spans="1:82" ht="18.75" customHeight="1">
      <c r="A410" s="148">
        <v>391</v>
      </c>
      <c r="B410" s="148" t="s">
        <v>1610</v>
      </c>
      <c r="C410" s="148" t="s">
        <v>1611</v>
      </c>
      <c r="D410" s="148" t="s">
        <v>2085</v>
      </c>
      <c r="E410" s="166">
        <v>205</v>
      </c>
      <c r="F410" s="153">
        <f t="shared" si="69"/>
        <v>3.1488080609486362E-4</v>
      </c>
      <c r="G410" s="153">
        <f t="shared" si="70"/>
        <v>0.92746221430326969</v>
      </c>
      <c r="H410" s="11"/>
      <c r="I410" s="105"/>
      <c r="J410" s="105"/>
      <c r="K410" s="105"/>
      <c r="L410" s="105"/>
      <c r="N410" s="11"/>
      <c r="O410" s="11"/>
      <c r="Q410" s="11"/>
      <c r="R410" s="11"/>
      <c r="S410" s="11"/>
      <c r="T410" s="11"/>
      <c r="X410" s="11"/>
      <c r="Y410" s="11"/>
      <c r="Z410" s="11"/>
      <c r="AA410" s="11"/>
      <c r="AB410" s="11"/>
      <c r="AF410" s="11"/>
      <c r="AG410" s="11"/>
      <c r="AH410" s="11"/>
      <c r="AI410" s="11"/>
      <c r="AJ410" s="11"/>
      <c r="AN410" s="11"/>
      <c r="AO410" s="11"/>
      <c r="AP410" s="11"/>
      <c r="AQ410" s="11"/>
      <c r="AR410" s="11"/>
      <c r="AV410" s="11"/>
      <c r="AW410" s="11"/>
      <c r="AX410" s="11"/>
      <c r="AY410" s="11"/>
      <c r="AZ410" s="11"/>
      <c r="BD410" s="11"/>
      <c r="BE410" s="11"/>
      <c r="BF410" s="11"/>
      <c r="BG410" s="11"/>
      <c r="BH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</row>
    <row r="411" spans="1:82" ht="18.75" customHeight="1">
      <c r="A411" s="148">
        <v>392</v>
      </c>
      <c r="B411" s="148" t="s">
        <v>1733</v>
      </c>
      <c r="C411" s="148" t="s">
        <v>1755</v>
      </c>
      <c r="D411" s="148" t="s">
        <v>1801</v>
      </c>
      <c r="E411" s="166">
        <v>204</v>
      </c>
      <c r="F411" s="153">
        <f t="shared" si="69"/>
        <v>3.1334480216269354E-4</v>
      </c>
      <c r="G411" s="153">
        <f t="shared" si="70"/>
        <v>0.92777555910543241</v>
      </c>
      <c r="H411" s="11"/>
      <c r="I411" s="105"/>
      <c r="J411" s="105"/>
      <c r="K411" s="105"/>
      <c r="L411" s="105"/>
      <c r="N411" s="11"/>
      <c r="O411" s="11"/>
      <c r="Q411" s="11"/>
      <c r="R411" s="11"/>
      <c r="S411" s="11"/>
      <c r="T411" s="11"/>
      <c r="X411" s="11"/>
      <c r="Y411" s="11"/>
      <c r="Z411" s="11"/>
      <c r="AA411" s="11"/>
      <c r="AB411" s="11"/>
      <c r="AF411" s="11"/>
      <c r="AG411" s="11"/>
      <c r="AH411" s="11"/>
      <c r="AI411" s="11"/>
      <c r="AJ411" s="11"/>
      <c r="AN411" s="11"/>
      <c r="AO411" s="11"/>
      <c r="AP411" s="11"/>
      <c r="AQ411" s="11"/>
      <c r="AR411" s="11"/>
      <c r="AV411" s="11"/>
      <c r="AW411" s="11"/>
      <c r="AX411" s="11"/>
      <c r="AY411" s="11"/>
      <c r="AZ411" s="11"/>
      <c r="BD411" s="11"/>
      <c r="BE411" s="11"/>
      <c r="BF411" s="11"/>
      <c r="BG411" s="11"/>
      <c r="BH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</row>
    <row r="412" spans="1:82" ht="18.75" customHeight="1">
      <c r="A412" s="148">
        <v>393</v>
      </c>
      <c r="B412" s="148" t="s">
        <v>1884</v>
      </c>
      <c r="C412" s="148" t="s">
        <v>2288</v>
      </c>
      <c r="D412" s="148" t="s">
        <v>1946</v>
      </c>
      <c r="E412" s="166">
        <v>204</v>
      </c>
      <c r="F412" s="153">
        <f t="shared" si="69"/>
        <v>3.1334480216269354E-4</v>
      </c>
      <c r="G412" s="153">
        <f t="shared" si="70"/>
        <v>0.92808890390759513</v>
      </c>
      <c r="H412" s="11"/>
      <c r="I412" s="105"/>
      <c r="J412" s="105"/>
      <c r="K412" s="105"/>
      <c r="L412" s="105"/>
      <c r="N412" s="11"/>
      <c r="O412" s="11"/>
      <c r="Q412" s="11"/>
      <c r="R412" s="11"/>
      <c r="S412" s="11"/>
      <c r="T412" s="11"/>
      <c r="X412" s="11"/>
      <c r="Y412" s="11"/>
      <c r="Z412" s="11"/>
      <c r="AA412" s="11"/>
      <c r="AB412" s="11"/>
      <c r="AF412" s="11"/>
      <c r="AG412" s="11"/>
      <c r="AH412" s="11"/>
      <c r="AI412" s="11"/>
      <c r="AJ412" s="11"/>
      <c r="AN412" s="11"/>
      <c r="AO412" s="11"/>
      <c r="AP412" s="11"/>
      <c r="AQ412" s="11"/>
      <c r="AR412" s="11"/>
      <c r="AV412" s="11"/>
      <c r="AW412" s="11"/>
      <c r="AX412" s="11"/>
      <c r="AY412" s="11"/>
      <c r="AZ412" s="11"/>
      <c r="BD412" s="11"/>
      <c r="BE412" s="11"/>
      <c r="BF412" s="11"/>
      <c r="BG412" s="11"/>
      <c r="BH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</row>
    <row r="413" spans="1:82" ht="18.75" customHeight="1">
      <c r="A413" s="148">
        <v>394</v>
      </c>
      <c r="B413" s="148" t="s">
        <v>2086</v>
      </c>
      <c r="C413" s="148" t="s">
        <v>2169</v>
      </c>
      <c r="D413" s="148" t="s">
        <v>1879</v>
      </c>
      <c r="E413" s="166">
        <v>203</v>
      </c>
      <c r="F413" s="153">
        <f t="shared" si="69"/>
        <v>3.1180879823052346E-4</v>
      </c>
      <c r="G413" s="153">
        <f t="shared" si="70"/>
        <v>0.92840071270582569</v>
      </c>
      <c r="H413" s="11"/>
      <c r="I413" s="105"/>
      <c r="J413" s="105"/>
      <c r="K413" s="105"/>
      <c r="L413" s="105"/>
      <c r="N413" s="11"/>
      <c r="O413" s="11"/>
      <c r="Q413" s="11"/>
      <c r="R413" s="11"/>
      <c r="S413" s="11"/>
      <c r="T413" s="11"/>
      <c r="X413" s="11"/>
      <c r="Y413" s="11"/>
      <c r="Z413" s="11"/>
      <c r="AA413" s="11"/>
      <c r="AB413" s="11"/>
      <c r="AF413" s="11"/>
      <c r="AG413" s="11"/>
      <c r="AH413" s="11"/>
      <c r="AI413" s="11"/>
      <c r="AJ413" s="11"/>
      <c r="AN413" s="11"/>
      <c r="AO413" s="11"/>
      <c r="AP413" s="11"/>
      <c r="AQ413" s="11"/>
      <c r="AR413" s="11"/>
      <c r="AV413" s="11"/>
      <c r="AW413" s="11"/>
      <c r="AX413" s="11"/>
      <c r="AY413" s="11"/>
      <c r="AZ413" s="11"/>
      <c r="BD413" s="11"/>
      <c r="BE413" s="11"/>
      <c r="BF413" s="11"/>
      <c r="BG413" s="11"/>
      <c r="BH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</row>
    <row r="414" spans="1:82" ht="18.75" customHeight="1">
      <c r="A414" s="148">
        <v>395</v>
      </c>
      <c r="B414" s="148" t="s">
        <v>1558</v>
      </c>
      <c r="C414" s="148" t="s">
        <v>1557</v>
      </c>
      <c r="D414" s="148" t="s">
        <v>1561</v>
      </c>
      <c r="E414" s="166">
        <v>202</v>
      </c>
      <c r="F414" s="153">
        <f t="shared" si="69"/>
        <v>3.1027279429835338E-4</v>
      </c>
      <c r="G414" s="153">
        <f t="shared" si="70"/>
        <v>0.9287109855001241</v>
      </c>
      <c r="H414" s="11"/>
      <c r="I414" s="105"/>
      <c r="J414" s="105"/>
      <c r="K414" s="105"/>
      <c r="L414" s="105"/>
      <c r="N414" s="11"/>
      <c r="O414" s="11"/>
      <c r="Q414" s="11"/>
      <c r="R414" s="11"/>
      <c r="S414" s="11"/>
      <c r="T414" s="11"/>
      <c r="X414" s="11"/>
      <c r="Y414" s="11"/>
      <c r="Z414" s="11"/>
      <c r="AA414" s="11"/>
      <c r="AB414" s="11"/>
      <c r="AF414" s="11"/>
      <c r="AG414" s="11"/>
      <c r="AH414" s="11"/>
      <c r="AI414" s="11"/>
      <c r="AJ414" s="11"/>
      <c r="AN414" s="11"/>
      <c r="AO414" s="11"/>
      <c r="AP414" s="11"/>
      <c r="AQ414" s="11"/>
      <c r="AR414" s="11"/>
      <c r="AV414" s="11"/>
      <c r="AW414" s="11"/>
      <c r="AX414" s="11"/>
      <c r="AY414" s="11"/>
      <c r="AZ414" s="11"/>
      <c r="BD414" s="11"/>
      <c r="BE414" s="11"/>
      <c r="BF414" s="11"/>
      <c r="BG414" s="11"/>
      <c r="BH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</row>
    <row r="415" spans="1:82" ht="18.75" customHeight="1">
      <c r="A415" s="148">
        <v>396</v>
      </c>
      <c r="B415" s="148" t="s">
        <v>1621</v>
      </c>
      <c r="C415" s="148" t="s">
        <v>2275</v>
      </c>
      <c r="D415" s="148" t="s">
        <v>1651</v>
      </c>
      <c r="E415" s="166">
        <v>201</v>
      </c>
      <c r="F415" s="153">
        <f t="shared" si="69"/>
        <v>3.0873679036618336E-4</v>
      </c>
      <c r="G415" s="153">
        <f t="shared" si="70"/>
        <v>0.92901972229049024</v>
      </c>
      <c r="H415" s="11"/>
      <c r="I415" s="105"/>
      <c r="J415" s="105"/>
      <c r="K415" s="105"/>
      <c r="L415" s="105"/>
      <c r="N415" s="11"/>
      <c r="O415" s="11"/>
      <c r="Q415" s="11"/>
      <c r="R415" s="11"/>
      <c r="S415" s="11"/>
      <c r="T415" s="11"/>
      <c r="X415" s="11"/>
      <c r="Y415" s="11"/>
      <c r="Z415" s="11"/>
      <c r="AA415" s="11"/>
      <c r="AB415" s="11"/>
      <c r="AF415" s="11"/>
      <c r="AG415" s="11"/>
      <c r="AH415" s="11"/>
      <c r="AI415" s="11"/>
      <c r="AJ415" s="11"/>
      <c r="AN415" s="11"/>
      <c r="AO415" s="11"/>
      <c r="AP415" s="11"/>
      <c r="AQ415" s="11"/>
      <c r="AR415" s="11"/>
      <c r="AV415" s="11"/>
      <c r="AW415" s="11"/>
      <c r="AX415" s="11"/>
      <c r="AY415" s="11"/>
      <c r="AZ415" s="11"/>
      <c r="BD415" s="11"/>
      <c r="BE415" s="11"/>
      <c r="BF415" s="11"/>
      <c r="BG415" s="11"/>
      <c r="BH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</row>
    <row r="416" spans="1:82" ht="18.75" customHeight="1">
      <c r="A416" s="148">
        <v>397</v>
      </c>
      <c r="B416" s="148" t="s">
        <v>1558</v>
      </c>
      <c r="C416" s="148" t="s">
        <v>1557</v>
      </c>
      <c r="D416" s="148" t="s">
        <v>1567</v>
      </c>
      <c r="E416" s="166">
        <v>201</v>
      </c>
      <c r="F416" s="153">
        <f t="shared" si="69"/>
        <v>3.0873679036618336E-4</v>
      </c>
      <c r="G416" s="153">
        <f t="shared" si="70"/>
        <v>0.92932845908085637</v>
      </c>
      <c r="H416" s="11"/>
      <c r="I416" s="105"/>
      <c r="J416" s="105"/>
      <c r="K416" s="105"/>
      <c r="L416" s="105"/>
      <c r="N416" s="11"/>
      <c r="O416" s="11"/>
      <c r="Q416" s="11"/>
      <c r="R416" s="11"/>
      <c r="S416" s="11"/>
      <c r="T416" s="11"/>
      <c r="X416" s="11"/>
      <c r="Y416" s="11"/>
      <c r="Z416" s="11"/>
      <c r="AA416" s="11"/>
      <c r="AB416" s="11"/>
      <c r="AF416" s="11"/>
      <c r="AG416" s="11"/>
      <c r="AH416" s="11"/>
      <c r="AI416" s="11"/>
      <c r="AJ416" s="11"/>
      <c r="AN416" s="11"/>
      <c r="AO416" s="11"/>
      <c r="AP416" s="11"/>
      <c r="AQ416" s="11"/>
      <c r="AR416" s="11"/>
      <c r="AV416" s="11"/>
      <c r="AW416" s="11"/>
      <c r="AX416" s="11"/>
      <c r="AY416" s="11"/>
      <c r="AZ416" s="11"/>
      <c r="BD416" s="11"/>
      <c r="BE416" s="11"/>
      <c r="BF416" s="11"/>
      <c r="BG416" s="11"/>
      <c r="BH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</row>
    <row r="417" spans="1:82" ht="18.75" customHeight="1">
      <c r="A417" s="148">
        <v>398</v>
      </c>
      <c r="B417" s="148" t="s">
        <v>1672</v>
      </c>
      <c r="C417" s="148" t="s">
        <v>1681</v>
      </c>
      <c r="D417" s="148" t="s">
        <v>1680</v>
      </c>
      <c r="E417" s="166">
        <v>200</v>
      </c>
      <c r="F417" s="153">
        <f t="shared" si="69"/>
        <v>3.0720078643401327E-4</v>
      </c>
      <c r="G417" s="153">
        <f t="shared" si="70"/>
        <v>0.92963565986729035</v>
      </c>
      <c r="H417" s="11"/>
      <c r="I417" s="105"/>
      <c r="J417" s="105"/>
      <c r="K417" s="105"/>
      <c r="L417" s="105"/>
      <c r="N417" s="11"/>
      <c r="O417" s="11"/>
      <c r="Q417" s="11"/>
      <c r="R417" s="11"/>
      <c r="S417" s="11"/>
      <c r="T417" s="11"/>
      <c r="X417" s="11"/>
      <c r="Y417" s="11"/>
      <c r="Z417" s="11"/>
      <c r="AA417" s="11"/>
      <c r="AB417" s="11"/>
      <c r="AF417" s="11"/>
      <c r="AG417" s="11"/>
      <c r="AH417" s="11"/>
      <c r="AI417" s="11"/>
      <c r="AJ417" s="11"/>
      <c r="AN417" s="11"/>
      <c r="AO417" s="11"/>
      <c r="AP417" s="11"/>
      <c r="AQ417" s="11"/>
      <c r="AR417" s="11"/>
      <c r="AV417" s="11"/>
      <c r="AW417" s="11"/>
      <c r="AX417" s="11"/>
      <c r="AY417" s="11"/>
      <c r="AZ417" s="11"/>
      <c r="BD417" s="11"/>
      <c r="BE417" s="11"/>
      <c r="BF417" s="11"/>
      <c r="BG417" s="11"/>
      <c r="BH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</row>
    <row r="418" spans="1:82" ht="18.75" customHeight="1">
      <c r="A418" s="148">
        <v>399</v>
      </c>
      <c r="B418" s="148" t="s">
        <v>1884</v>
      </c>
      <c r="C418" s="148" t="s">
        <v>2117</v>
      </c>
      <c r="D418" s="148" t="s">
        <v>2200</v>
      </c>
      <c r="E418" s="166">
        <v>200</v>
      </c>
      <c r="F418" s="153">
        <f t="shared" si="69"/>
        <v>3.0720078643401327E-4</v>
      </c>
      <c r="G418" s="153">
        <f t="shared" si="70"/>
        <v>0.92994286065372433</v>
      </c>
      <c r="H418" s="11"/>
      <c r="I418" s="105"/>
      <c r="J418" s="105"/>
      <c r="K418" s="105"/>
      <c r="L418" s="105"/>
      <c r="N418" s="11"/>
      <c r="O418" s="11"/>
      <c r="Q418" s="11"/>
      <c r="R418" s="11"/>
      <c r="S418" s="11"/>
      <c r="T418" s="11"/>
      <c r="X418" s="11"/>
      <c r="Y418" s="11"/>
      <c r="Z418" s="11"/>
      <c r="AA418" s="11"/>
      <c r="AB418" s="11"/>
      <c r="AF418" s="11"/>
      <c r="AG418" s="11"/>
      <c r="AH418" s="11"/>
      <c r="AI418" s="11"/>
      <c r="AJ418" s="11"/>
      <c r="AN418" s="11"/>
      <c r="AO418" s="11"/>
      <c r="AP418" s="11"/>
      <c r="AQ418" s="11"/>
      <c r="AR418" s="11"/>
      <c r="AV418" s="11"/>
      <c r="AW418" s="11"/>
      <c r="AX418" s="11"/>
      <c r="AY418" s="11"/>
      <c r="AZ418" s="11"/>
      <c r="BD418" s="11"/>
      <c r="BE418" s="11"/>
      <c r="BF418" s="11"/>
      <c r="BG418" s="11"/>
      <c r="BH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</row>
    <row r="419" spans="1:82" ht="18.75" customHeight="1">
      <c r="A419" s="148">
        <v>400</v>
      </c>
      <c r="B419" s="148" t="s">
        <v>1884</v>
      </c>
      <c r="C419" s="148" t="s">
        <v>2117</v>
      </c>
      <c r="D419" s="148" t="s">
        <v>2250</v>
      </c>
      <c r="E419" s="166">
        <v>200</v>
      </c>
      <c r="F419" s="153">
        <f t="shared" si="69"/>
        <v>3.0720078643401327E-4</v>
      </c>
      <c r="G419" s="153">
        <f t="shared" si="70"/>
        <v>0.93025006144015832</v>
      </c>
      <c r="H419" s="11"/>
      <c r="I419" s="105"/>
      <c r="J419" s="105"/>
      <c r="K419" s="105"/>
      <c r="L419" s="105"/>
      <c r="N419" s="11"/>
      <c r="O419" s="11"/>
      <c r="Q419" s="11"/>
      <c r="R419" s="11"/>
      <c r="S419" s="11"/>
      <c r="T419" s="11"/>
      <c r="X419" s="11"/>
      <c r="Y419" s="11"/>
      <c r="Z419" s="11"/>
      <c r="AA419" s="11"/>
      <c r="AB419" s="11"/>
      <c r="AF419" s="11"/>
      <c r="AG419" s="11"/>
      <c r="AH419" s="11"/>
      <c r="AI419" s="11"/>
      <c r="AJ419" s="11"/>
      <c r="AN419" s="11"/>
      <c r="AO419" s="11"/>
      <c r="AP419" s="11"/>
      <c r="AQ419" s="11"/>
      <c r="AR419" s="11"/>
      <c r="AV419" s="11"/>
      <c r="AW419" s="11"/>
      <c r="AX419" s="11"/>
      <c r="AY419" s="11"/>
      <c r="AZ419" s="11"/>
      <c r="BD419" s="11"/>
      <c r="BE419" s="11"/>
      <c r="BF419" s="11"/>
      <c r="BG419" s="11"/>
      <c r="BH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</row>
    <row r="420" spans="1:82" ht="18.75" customHeight="1">
      <c r="A420" s="148">
        <v>401</v>
      </c>
      <c r="B420" s="148" t="s">
        <v>1558</v>
      </c>
      <c r="C420" s="148" t="s">
        <v>1591</v>
      </c>
      <c r="D420" s="148" t="s">
        <v>2038</v>
      </c>
      <c r="E420" s="166">
        <v>198</v>
      </c>
      <c r="F420" s="153">
        <f t="shared" si="69"/>
        <v>3.0412877856967311E-4</v>
      </c>
      <c r="G420" s="153">
        <f t="shared" si="70"/>
        <v>0.93055419021872798</v>
      </c>
      <c r="H420" s="11"/>
      <c r="I420" s="105"/>
      <c r="J420" s="105"/>
      <c r="K420" s="105"/>
      <c r="L420" s="105"/>
      <c r="N420" s="11"/>
      <c r="O420" s="11"/>
      <c r="Q420" s="11"/>
      <c r="R420" s="11"/>
      <c r="S420" s="11"/>
      <c r="T420" s="11"/>
      <c r="X420" s="11"/>
      <c r="Y420" s="11"/>
      <c r="Z420" s="11"/>
      <c r="AA420" s="11"/>
      <c r="AB420" s="11"/>
      <c r="AF420" s="11"/>
      <c r="AG420" s="11"/>
      <c r="AH420" s="11"/>
      <c r="AI420" s="11"/>
      <c r="AJ420" s="11"/>
      <c r="AN420" s="11"/>
      <c r="AO420" s="11"/>
      <c r="AP420" s="11"/>
      <c r="AQ420" s="11"/>
      <c r="AR420" s="11"/>
      <c r="AV420" s="11"/>
      <c r="AW420" s="11"/>
      <c r="AX420" s="11"/>
      <c r="AY420" s="11"/>
      <c r="AZ420" s="11"/>
      <c r="BD420" s="11"/>
      <c r="BE420" s="11"/>
      <c r="BF420" s="11"/>
      <c r="BG420" s="11"/>
      <c r="BH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</row>
    <row r="421" spans="1:82" ht="18.75" customHeight="1">
      <c r="A421" s="148">
        <v>402</v>
      </c>
      <c r="B421" s="148" t="s">
        <v>1884</v>
      </c>
      <c r="C421" s="148" t="s">
        <v>1994</v>
      </c>
      <c r="D421" s="148" t="s">
        <v>2056</v>
      </c>
      <c r="E421" s="166">
        <v>198</v>
      </c>
      <c r="F421" s="153">
        <f t="shared" si="69"/>
        <v>3.0412877856967311E-4</v>
      </c>
      <c r="G421" s="153">
        <f t="shared" si="70"/>
        <v>0.93085831899729765</v>
      </c>
      <c r="H421" s="11"/>
      <c r="I421" s="105"/>
      <c r="J421" s="105"/>
      <c r="K421" s="105"/>
      <c r="L421" s="105"/>
      <c r="N421" s="11"/>
      <c r="O421" s="11"/>
      <c r="Q421" s="11"/>
      <c r="R421" s="11"/>
      <c r="S421" s="11"/>
      <c r="T421" s="11"/>
      <c r="X421" s="11"/>
      <c r="Y421" s="11"/>
      <c r="Z421" s="11"/>
      <c r="AA421" s="11"/>
      <c r="AB421" s="11"/>
      <c r="AF421" s="11"/>
      <c r="AG421" s="11"/>
      <c r="AH421" s="11"/>
      <c r="AI421" s="11"/>
      <c r="AJ421" s="11"/>
      <c r="AN421" s="11"/>
      <c r="AO421" s="11"/>
      <c r="AP421" s="11"/>
      <c r="AQ421" s="11"/>
      <c r="AR421" s="11"/>
      <c r="AV421" s="11"/>
      <c r="AW421" s="11"/>
      <c r="AX421" s="11"/>
      <c r="AY421" s="11"/>
      <c r="AZ421" s="11"/>
      <c r="BD421" s="11"/>
      <c r="BE421" s="11"/>
      <c r="BF421" s="11"/>
      <c r="BG421" s="11"/>
      <c r="BH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</row>
    <row r="422" spans="1:82" ht="18.75" customHeight="1">
      <c r="A422" s="148">
        <v>403</v>
      </c>
      <c r="B422" s="148" t="s">
        <v>1621</v>
      </c>
      <c r="C422" s="148" t="s">
        <v>1624</v>
      </c>
      <c r="D422" s="148" t="s">
        <v>2062</v>
      </c>
      <c r="E422" s="166">
        <v>198</v>
      </c>
      <c r="F422" s="153">
        <f t="shared" si="69"/>
        <v>3.0412877856967311E-4</v>
      </c>
      <c r="G422" s="153">
        <f t="shared" si="70"/>
        <v>0.93116244777586732</v>
      </c>
      <c r="H422" s="11"/>
      <c r="I422" s="105"/>
      <c r="J422" s="105"/>
      <c r="K422" s="105"/>
      <c r="L422" s="105"/>
      <c r="N422" s="11"/>
      <c r="O422" s="11"/>
      <c r="Q422" s="11"/>
      <c r="R422" s="11"/>
      <c r="S422" s="11"/>
      <c r="T422" s="11"/>
      <c r="X422" s="11"/>
      <c r="Y422" s="11"/>
      <c r="Z422" s="11"/>
      <c r="AA422" s="11"/>
      <c r="AB422" s="11"/>
      <c r="AF422" s="11"/>
      <c r="AG422" s="11"/>
      <c r="AH422" s="11"/>
      <c r="AI422" s="11"/>
      <c r="AJ422" s="11"/>
      <c r="AN422" s="11"/>
      <c r="AO422" s="11"/>
      <c r="AP422" s="11"/>
      <c r="AQ422" s="11"/>
      <c r="AR422" s="11"/>
      <c r="AV422" s="11"/>
      <c r="AW422" s="11"/>
      <c r="AX422" s="11"/>
      <c r="AY422" s="11"/>
      <c r="AZ422" s="11"/>
      <c r="BD422" s="11"/>
      <c r="BE422" s="11"/>
      <c r="BF422" s="11"/>
      <c r="BG422" s="11"/>
      <c r="BH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</row>
    <row r="423" spans="1:82" ht="18.75" customHeight="1">
      <c r="A423" s="148">
        <v>404</v>
      </c>
      <c r="B423" s="148" t="s">
        <v>1621</v>
      </c>
      <c r="C423" s="148" t="s">
        <v>1624</v>
      </c>
      <c r="D423" s="148" t="s">
        <v>2120</v>
      </c>
      <c r="E423" s="166">
        <v>196</v>
      </c>
      <c r="F423" s="153">
        <f t="shared" si="69"/>
        <v>3.0105677070533301E-4</v>
      </c>
      <c r="G423" s="153">
        <f t="shared" si="70"/>
        <v>0.93146350454657267</v>
      </c>
      <c r="H423" s="11"/>
      <c r="I423" s="105"/>
      <c r="J423" s="105"/>
      <c r="K423" s="105"/>
      <c r="L423" s="105"/>
      <c r="N423" s="11"/>
      <c r="O423" s="11"/>
      <c r="Q423" s="11"/>
      <c r="R423" s="11"/>
      <c r="S423" s="11"/>
      <c r="T423" s="11"/>
      <c r="X423" s="11"/>
      <c r="Y423" s="11"/>
      <c r="Z423" s="11"/>
      <c r="AA423" s="11"/>
      <c r="AB423" s="11"/>
      <c r="AF423" s="11"/>
      <c r="AG423" s="11"/>
      <c r="AH423" s="11"/>
      <c r="AI423" s="11"/>
      <c r="AJ423" s="11"/>
      <c r="AN423" s="11"/>
      <c r="AO423" s="11"/>
      <c r="AP423" s="11"/>
      <c r="AQ423" s="11"/>
      <c r="AR423" s="11"/>
      <c r="AV423" s="11"/>
      <c r="AW423" s="11"/>
      <c r="AX423" s="11"/>
      <c r="AY423" s="11"/>
      <c r="AZ423" s="11"/>
      <c r="BD423" s="11"/>
      <c r="BE423" s="11"/>
      <c r="BF423" s="11"/>
      <c r="BG423" s="11"/>
      <c r="BH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</row>
    <row r="424" spans="1:82" ht="18.75" customHeight="1">
      <c r="A424" s="148">
        <v>405</v>
      </c>
      <c r="B424" s="148" t="s">
        <v>2086</v>
      </c>
      <c r="C424" s="148" t="s">
        <v>2169</v>
      </c>
      <c r="D424" s="148" t="s">
        <v>1859</v>
      </c>
      <c r="E424" s="166">
        <v>195</v>
      </c>
      <c r="F424" s="153">
        <f t="shared" si="69"/>
        <v>2.9952076677316293E-4</v>
      </c>
      <c r="G424" s="153">
        <f t="shared" si="70"/>
        <v>0.93176302531334587</v>
      </c>
      <c r="H424" s="11"/>
      <c r="I424" s="105"/>
      <c r="J424" s="105"/>
      <c r="K424" s="105"/>
      <c r="L424" s="105"/>
      <c r="N424" s="11"/>
      <c r="O424" s="11"/>
      <c r="Q424" s="11"/>
      <c r="R424" s="11"/>
      <c r="S424" s="11"/>
      <c r="T424" s="11"/>
      <c r="X424" s="11"/>
      <c r="Y424" s="11"/>
      <c r="Z424" s="11"/>
      <c r="AA424" s="11"/>
      <c r="AB424" s="11"/>
      <c r="AF424" s="11"/>
      <c r="AG424" s="11"/>
      <c r="AH424" s="11"/>
      <c r="AI424" s="11"/>
      <c r="AJ424" s="11"/>
      <c r="AN424" s="11"/>
      <c r="AO424" s="11"/>
      <c r="AP424" s="11"/>
      <c r="AQ424" s="11"/>
      <c r="AR424" s="11"/>
      <c r="AV424" s="11"/>
      <c r="AW424" s="11"/>
      <c r="AX424" s="11"/>
      <c r="AY424" s="11"/>
      <c r="AZ424" s="11"/>
      <c r="BD424" s="11"/>
      <c r="BE424" s="11"/>
      <c r="BF424" s="11"/>
      <c r="BG424" s="11"/>
      <c r="BH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</row>
    <row r="425" spans="1:82" ht="18.75" customHeight="1">
      <c r="A425" s="148">
        <v>406</v>
      </c>
      <c r="B425" s="148" t="s">
        <v>1884</v>
      </c>
      <c r="C425" s="148" t="s">
        <v>1887</v>
      </c>
      <c r="D425" s="148" t="s">
        <v>1922</v>
      </c>
      <c r="E425" s="166">
        <v>195</v>
      </c>
      <c r="F425" s="153">
        <f t="shared" si="69"/>
        <v>2.9952076677316293E-4</v>
      </c>
      <c r="G425" s="153">
        <f t="shared" si="70"/>
        <v>0.93206254608011907</v>
      </c>
      <c r="H425" s="11"/>
      <c r="I425" s="105"/>
      <c r="J425" s="105"/>
      <c r="K425" s="105"/>
      <c r="L425" s="105"/>
      <c r="N425" s="11"/>
      <c r="O425" s="11"/>
      <c r="Q425" s="11"/>
      <c r="R425" s="11"/>
      <c r="S425" s="11"/>
      <c r="T425" s="11"/>
      <c r="X425" s="11"/>
      <c r="Y425" s="11"/>
      <c r="Z425" s="11"/>
      <c r="AA425" s="11"/>
      <c r="AB425" s="11"/>
      <c r="AF425" s="11"/>
      <c r="AG425" s="11"/>
      <c r="AH425" s="11"/>
      <c r="AI425" s="11"/>
      <c r="AJ425" s="11"/>
      <c r="AN425" s="11"/>
      <c r="AO425" s="11"/>
      <c r="AP425" s="11"/>
      <c r="AQ425" s="11"/>
      <c r="AR425" s="11"/>
      <c r="AV425" s="11"/>
      <c r="AW425" s="11"/>
      <c r="AX425" s="11"/>
      <c r="AY425" s="11"/>
      <c r="AZ425" s="11"/>
      <c r="BD425" s="11"/>
      <c r="BE425" s="11"/>
      <c r="BF425" s="11"/>
      <c r="BG425" s="11"/>
      <c r="BH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</row>
    <row r="426" spans="1:82" ht="18.75" customHeight="1">
      <c r="A426" s="148">
        <v>407</v>
      </c>
      <c r="B426" s="148" t="s">
        <v>1733</v>
      </c>
      <c r="C426" s="148" t="s">
        <v>2171</v>
      </c>
      <c r="D426" s="148" t="s">
        <v>1796</v>
      </c>
      <c r="E426" s="166">
        <v>195</v>
      </c>
      <c r="F426" s="153">
        <f t="shared" si="69"/>
        <v>2.9952076677316293E-4</v>
      </c>
      <c r="G426" s="153">
        <f t="shared" si="70"/>
        <v>0.93236206684689227</v>
      </c>
      <c r="H426" s="11"/>
      <c r="I426" s="105"/>
      <c r="J426" s="105"/>
      <c r="K426" s="105"/>
      <c r="L426" s="105"/>
      <c r="N426" s="11"/>
      <c r="O426" s="11"/>
      <c r="Q426" s="11"/>
      <c r="R426" s="11"/>
      <c r="S426" s="11"/>
      <c r="T426" s="11"/>
      <c r="X426" s="11"/>
      <c r="Y426" s="11"/>
      <c r="Z426" s="11"/>
      <c r="AA426" s="11"/>
      <c r="AB426" s="11"/>
      <c r="AF426" s="11"/>
      <c r="AG426" s="11"/>
      <c r="AH426" s="11"/>
      <c r="AI426" s="11"/>
      <c r="AJ426" s="11"/>
      <c r="AN426" s="11"/>
      <c r="AO426" s="11"/>
      <c r="AP426" s="11"/>
      <c r="AQ426" s="11"/>
      <c r="AR426" s="11"/>
      <c r="AV426" s="11"/>
      <c r="AW426" s="11"/>
      <c r="AX426" s="11"/>
      <c r="AY426" s="11"/>
      <c r="AZ426" s="11"/>
      <c r="BD426" s="11"/>
      <c r="BE426" s="11"/>
      <c r="BF426" s="11"/>
      <c r="BG426" s="11"/>
      <c r="BH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</row>
    <row r="427" spans="1:82" ht="18.75" customHeight="1">
      <c r="A427" s="148">
        <v>408</v>
      </c>
      <c r="B427" s="148" t="s">
        <v>1468</v>
      </c>
      <c r="C427" s="148" t="s">
        <v>1470</v>
      </c>
      <c r="D427" s="148" t="s">
        <v>1518</v>
      </c>
      <c r="E427" s="166">
        <v>194</v>
      </c>
      <c r="F427" s="153">
        <f t="shared" si="69"/>
        <v>2.9798476284099285E-4</v>
      </c>
      <c r="G427" s="153">
        <f t="shared" si="70"/>
        <v>0.93266005160973331</v>
      </c>
      <c r="H427" s="11"/>
      <c r="I427" s="105"/>
      <c r="J427" s="105"/>
      <c r="K427" s="105"/>
      <c r="L427" s="105"/>
      <c r="N427" s="11"/>
      <c r="O427" s="11"/>
      <c r="Q427" s="11"/>
      <c r="R427" s="11"/>
      <c r="S427" s="11"/>
      <c r="T427" s="11"/>
      <c r="X427" s="11"/>
      <c r="Y427" s="11"/>
      <c r="Z427" s="11"/>
      <c r="AA427" s="11"/>
      <c r="AB427" s="11"/>
      <c r="AF427" s="11"/>
      <c r="AG427" s="11"/>
      <c r="AH427" s="11"/>
      <c r="AI427" s="11"/>
      <c r="AJ427" s="11"/>
      <c r="AN427" s="11"/>
      <c r="AO427" s="11"/>
      <c r="AP427" s="11"/>
      <c r="AQ427" s="11"/>
      <c r="AR427" s="11"/>
      <c r="AV427" s="11"/>
      <c r="AW427" s="11"/>
      <c r="AX427" s="11"/>
      <c r="AY427" s="11"/>
      <c r="AZ427" s="11"/>
      <c r="BD427" s="11"/>
      <c r="BE427" s="11"/>
      <c r="BF427" s="11"/>
      <c r="BG427" s="11"/>
      <c r="BH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</row>
    <row r="428" spans="1:82" ht="18.75" customHeight="1">
      <c r="A428" s="148">
        <v>409</v>
      </c>
      <c r="B428" s="148" t="s">
        <v>1558</v>
      </c>
      <c r="C428" s="148" t="s">
        <v>1557</v>
      </c>
      <c r="D428" s="148" t="s">
        <v>1566</v>
      </c>
      <c r="E428" s="166">
        <v>194</v>
      </c>
      <c r="F428" s="153">
        <f t="shared" si="69"/>
        <v>2.9798476284099285E-4</v>
      </c>
      <c r="G428" s="153">
        <f t="shared" si="70"/>
        <v>0.93295803637257435</v>
      </c>
      <c r="H428" s="11"/>
      <c r="I428" s="105"/>
      <c r="J428" s="105"/>
      <c r="K428" s="105"/>
      <c r="L428" s="105"/>
      <c r="N428" s="11"/>
      <c r="O428" s="11"/>
      <c r="Q428" s="11"/>
      <c r="R428" s="11"/>
      <c r="S428" s="11"/>
      <c r="T428" s="11"/>
      <c r="X428" s="11"/>
      <c r="Y428" s="11"/>
      <c r="Z428" s="11"/>
      <c r="AA428" s="11"/>
      <c r="AB428" s="11"/>
      <c r="AF428" s="11"/>
      <c r="AG428" s="11"/>
      <c r="AH428" s="11"/>
      <c r="AI428" s="11"/>
      <c r="AJ428" s="11"/>
      <c r="AN428" s="11"/>
      <c r="AO428" s="11"/>
      <c r="AP428" s="11"/>
      <c r="AQ428" s="11"/>
      <c r="AR428" s="11"/>
      <c r="AV428" s="11"/>
      <c r="AW428" s="11"/>
      <c r="AX428" s="11"/>
      <c r="AY428" s="11"/>
      <c r="AZ428" s="11"/>
      <c r="BD428" s="11"/>
      <c r="BE428" s="11"/>
      <c r="BF428" s="11"/>
      <c r="BG428" s="11"/>
      <c r="BH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</row>
    <row r="429" spans="1:82" ht="18.75" customHeight="1">
      <c r="A429" s="148">
        <v>410</v>
      </c>
      <c r="B429" s="148" t="s">
        <v>1621</v>
      </c>
      <c r="C429" s="148" t="s">
        <v>1622</v>
      </c>
      <c r="D429" s="148" t="s">
        <v>2204</v>
      </c>
      <c r="E429" s="166">
        <v>194</v>
      </c>
      <c r="F429" s="153">
        <f t="shared" si="69"/>
        <v>2.9798476284099285E-4</v>
      </c>
      <c r="G429" s="153">
        <f t="shared" si="70"/>
        <v>0.93325602113541539</v>
      </c>
      <c r="H429" s="11"/>
      <c r="I429" s="105"/>
      <c r="J429" s="105"/>
      <c r="K429" s="105"/>
      <c r="L429" s="105"/>
      <c r="N429" s="11"/>
      <c r="O429" s="11"/>
      <c r="Q429" s="11"/>
      <c r="R429" s="11"/>
      <c r="S429" s="11"/>
      <c r="T429" s="11"/>
      <c r="X429" s="11"/>
      <c r="Y429" s="11"/>
      <c r="Z429" s="11"/>
      <c r="AA429" s="11"/>
      <c r="AB429" s="11"/>
      <c r="AF429" s="11"/>
      <c r="AG429" s="11"/>
      <c r="AH429" s="11"/>
      <c r="AI429" s="11"/>
      <c r="AJ429" s="11"/>
      <c r="AN429" s="11"/>
      <c r="AO429" s="11"/>
      <c r="AP429" s="11"/>
      <c r="AQ429" s="11"/>
      <c r="AR429" s="11"/>
      <c r="AV429" s="11"/>
      <c r="AW429" s="11"/>
      <c r="AX429" s="11"/>
      <c r="AY429" s="11"/>
      <c r="AZ429" s="11"/>
      <c r="BD429" s="11"/>
      <c r="BE429" s="11"/>
      <c r="BF429" s="11"/>
      <c r="BG429" s="11"/>
      <c r="BH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</row>
    <row r="430" spans="1:82" ht="18.75" customHeight="1">
      <c r="A430" s="148">
        <v>411</v>
      </c>
      <c r="B430" s="148" t="s">
        <v>1884</v>
      </c>
      <c r="C430" s="148" t="s">
        <v>1887</v>
      </c>
      <c r="D430" s="148" t="s">
        <v>2126</v>
      </c>
      <c r="E430" s="166">
        <v>193</v>
      </c>
      <c r="F430" s="153">
        <f t="shared" si="69"/>
        <v>2.9644875890882282E-4</v>
      </c>
      <c r="G430" s="153">
        <f t="shared" si="70"/>
        <v>0.93355246989432417</v>
      </c>
      <c r="H430" s="11"/>
      <c r="I430" s="105"/>
      <c r="J430" s="105"/>
      <c r="K430" s="105"/>
      <c r="L430" s="105"/>
      <c r="N430" s="11"/>
      <c r="O430" s="11"/>
      <c r="Q430" s="11"/>
      <c r="R430" s="11"/>
      <c r="S430" s="11"/>
      <c r="T430" s="11"/>
      <c r="X430" s="11"/>
      <c r="Y430" s="11"/>
      <c r="Z430" s="11"/>
      <c r="AA430" s="11"/>
      <c r="AB430" s="11"/>
      <c r="AF430" s="11"/>
      <c r="AG430" s="11"/>
      <c r="AH430" s="11"/>
      <c r="AI430" s="11"/>
      <c r="AJ430" s="11"/>
      <c r="AN430" s="11"/>
      <c r="AO430" s="11"/>
      <c r="AP430" s="11"/>
      <c r="AQ430" s="11"/>
      <c r="AR430" s="11"/>
      <c r="AV430" s="11"/>
      <c r="AW430" s="11"/>
      <c r="AX430" s="11"/>
      <c r="AY430" s="11"/>
      <c r="AZ430" s="11"/>
      <c r="BD430" s="11"/>
      <c r="BE430" s="11"/>
      <c r="BF430" s="11"/>
      <c r="BG430" s="11"/>
      <c r="BH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</row>
    <row r="431" spans="1:82" ht="18.75" customHeight="1">
      <c r="A431" s="148">
        <v>412</v>
      </c>
      <c r="B431" s="148" t="s">
        <v>1884</v>
      </c>
      <c r="C431" s="148" t="s">
        <v>1892</v>
      </c>
      <c r="D431" s="148" t="s">
        <v>1958</v>
      </c>
      <c r="E431" s="166">
        <v>193</v>
      </c>
      <c r="F431" s="153">
        <f t="shared" si="69"/>
        <v>2.9644875890882282E-4</v>
      </c>
      <c r="G431" s="153">
        <f t="shared" si="70"/>
        <v>0.93384891865323294</v>
      </c>
      <c r="H431" s="11"/>
      <c r="I431" s="105"/>
      <c r="J431" s="105"/>
      <c r="K431" s="105"/>
      <c r="L431" s="105"/>
      <c r="N431" s="11"/>
      <c r="O431" s="11"/>
      <c r="Q431" s="11"/>
      <c r="R431" s="11"/>
      <c r="S431" s="11"/>
      <c r="T431" s="11"/>
      <c r="X431" s="11"/>
      <c r="Y431" s="11"/>
      <c r="Z431" s="11"/>
      <c r="AA431" s="11"/>
      <c r="AB431" s="11"/>
      <c r="AF431" s="11"/>
      <c r="AG431" s="11"/>
      <c r="AH431" s="11"/>
      <c r="AI431" s="11"/>
      <c r="AJ431" s="11"/>
      <c r="AN431" s="11"/>
      <c r="AO431" s="11"/>
      <c r="AP431" s="11"/>
      <c r="AQ431" s="11"/>
      <c r="AR431" s="11"/>
      <c r="AV431" s="11"/>
      <c r="AW431" s="11"/>
      <c r="AX431" s="11"/>
      <c r="AY431" s="11"/>
      <c r="AZ431" s="11"/>
      <c r="BD431" s="11"/>
      <c r="BE431" s="11"/>
      <c r="BF431" s="11"/>
      <c r="BG431" s="11"/>
      <c r="BH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</row>
    <row r="432" spans="1:82" ht="18.75" customHeight="1">
      <c r="A432" s="148">
        <v>413</v>
      </c>
      <c r="B432" s="148" t="s">
        <v>1672</v>
      </c>
      <c r="C432" s="148" t="s">
        <v>1675</v>
      </c>
      <c r="D432" s="148" t="s">
        <v>1674</v>
      </c>
      <c r="E432" s="166">
        <v>192</v>
      </c>
      <c r="F432" s="153">
        <f t="shared" si="69"/>
        <v>2.9491275497665274E-4</v>
      </c>
      <c r="G432" s="153">
        <f t="shared" si="70"/>
        <v>0.93414383140820956</v>
      </c>
      <c r="H432" s="11"/>
      <c r="I432" s="105"/>
      <c r="J432" s="105"/>
      <c r="K432" s="105"/>
      <c r="L432" s="105"/>
      <c r="N432" s="11"/>
      <c r="O432" s="11"/>
      <c r="Q432" s="11"/>
      <c r="R432" s="11"/>
      <c r="S432" s="11"/>
      <c r="T432" s="11"/>
      <c r="X432" s="11"/>
      <c r="Y432" s="11"/>
      <c r="Z432" s="11"/>
      <c r="AA432" s="11"/>
      <c r="AB432" s="11"/>
      <c r="AF432" s="11"/>
      <c r="AG432" s="11"/>
      <c r="AH432" s="11"/>
      <c r="AI432" s="11"/>
      <c r="AJ432" s="11"/>
      <c r="AN432" s="11"/>
      <c r="AO432" s="11"/>
      <c r="AP432" s="11"/>
      <c r="AQ432" s="11"/>
      <c r="AR432" s="11"/>
      <c r="AV432" s="11"/>
      <c r="AW432" s="11"/>
      <c r="AX432" s="11"/>
      <c r="AY432" s="11"/>
      <c r="AZ432" s="11"/>
      <c r="BD432" s="11"/>
      <c r="BE432" s="11"/>
      <c r="BF432" s="11"/>
      <c r="BG432" s="11"/>
      <c r="BH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</row>
    <row r="433" spans="1:82" ht="18.75" customHeight="1">
      <c r="A433" s="148">
        <v>414</v>
      </c>
      <c r="B433" s="148" t="s">
        <v>1884</v>
      </c>
      <c r="C433" s="148" t="s">
        <v>1887</v>
      </c>
      <c r="D433" s="148" t="s">
        <v>1926</v>
      </c>
      <c r="E433" s="166">
        <v>192</v>
      </c>
      <c r="F433" s="153">
        <f t="shared" si="69"/>
        <v>2.9491275497665274E-4</v>
      </c>
      <c r="G433" s="153">
        <f t="shared" si="70"/>
        <v>0.93443874416318617</v>
      </c>
      <c r="H433" s="11"/>
      <c r="I433" s="105"/>
      <c r="J433" s="105"/>
      <c r="K433" s="105"/>
      <c r="L433" s="105"/>
      <c r="N433" s="11"/>
      <c r="O433" s="11"/>
      <c r="Q433" s="11"/>
      <c r="R433" s="11"/>
      <c r="S433" s="11"/>
      <c r="T433" s="11"/>
      <c r="X433" s="11"/>
      <c r="Y433" s="11"/>
      <c r="Z433" s="11"/>
      <c r="AA433" s="11"/>
      <c r="AB433" s="11"/>
      <c r="AF433" s="11"/>
      <c r="AG433" s="11"/>
      <c r="AH433" s="11"/>
      <c r="AI433" s="11"/>
      <c r="AJ433" s="11"/>
      <c r="AN433" s="11"/>
      <c r="AO433" s="11"/>
      <c r="AP433" s="11"/>
      <c r="AQ433" s="11"/>
      <c r="AR433" s="11"/>
      <c r="AV433" s="11"/>
      <c r="AW433" s="11"/>
      <c r="AX433" s="11"/>
      <c r="AY433" s="11"/>
      <c r="AZ433" s="11"/>
      <c r="BD433" s="11"/>
      <c r="BE433" s="11"/>
      <c r="BF433" s="11"/>
      <c r="BG433" s="11"/>
      <c r="BH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</row>
    <row r="434" spans="1:82" ht="18.75" customHeight="1">
      <c r="A434" s="148">
        <v>415</v>
      </c>
      <c r="B434" s="148" t="s">
        <v>1558</v>
      </c>
      <c r="C434" s="148" t="s">
        <v>2290</v>
      </c>
      <c r="D434" s="148" t="s">
        <v>1577</v>
      </c>
      <c r="E434" s="166">
        <v>192</v>
      </c>
      <c r="F434" s="153">
        <f t="shared" si="69"/>
        <v>2.9491275497665274E-4</v>
      </c>
      <c r="G434" s="153">
        <f t="shared" si="70"/>
        <v>0.93473365691816279</v>
      </c>
      <c r="H434" s="11"/>
      <c r="I434" s="105"/>
      <c r="J434" s="105"/>
      <c r="K434" s="105"/>
      <c r="L434" s="105"/>
      <c r="N434" s="11"/>
      <c r="O434" s="11"/>
      <c r="Q434" s="11"/>
      <c r="R434" s="11"/>
      <c r="S434" s="11"/>
      <c r="T434" s="11"/>
      <c r="X434" s="11"/>
      <c r="Y434" s="11"/>
      <c r="Z434" s="11"/>
      <c r="AA434" s="11"/>
      <c r="AB434" s="11"/>
      <c r="AF434" s="11"/>
      <c r="AG434" s="11"/>
      <c r="AH434" s="11"/>
      <c r="AI434" s="11"/>
      <c r="AJ434" s="11"/>
      <c r="AN434" s="11"/>
      <c r="AO434" s="11"/>
      <c r="AP434" s="11"/>
      <c r="AQ434" s="11"/>
      <c r="AR434" s="11"/>
      <c r="AV434" s="11"/>
      <c r="AW434" s="11"/>
      <c r="AX434" s="11"/>
      <c r="AY434" s="11"/>
      <c r="AZ434" s="11"/>
      <c r="BD434" s="11"/>
      <c r="BE434" s="11"/>
      <c r="BF434" s="11"/>
      <c r="BG434" s="11"/>
      <c r="BH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</row>
    <row r="435" spans="1:82" ht="18.75" customHeight="1">
      <c r="A435" s="148">
        <v>416</v>
      </c>
      <c r="B435" s="148" t="s">
        <v>1884</v>
      </c>
      <c r="C435" s="148" t="s">
        <v>1892</v>
      </c>
      <c r="D435" s="148" t="s">
        <v>1964</v>
      </c>
      <c r="E435" s="166">
        <v>190</v>
      </c>
      <c r="F435" s="153">
        <f t="shared" si="69"/>
        <v>2.9184074711231263E-4</v>
      </c>
      <c r="G435" s="153">
        <f t="shared" si="70"/>
        <v>0.9350254976652751</v>
      </c>
      <c r="H435" s="11"/>
      <c r="I435" s="105"/>
      <c r="J435" s="105"/>
      <c r="K435" s="105"/>
      <c r="L435" s="105"/>
      <c r="N435" s="11"/>
      <c r="O435" s="11"/>
      <c r="Q435" s="11"/>
      <c r="R435" s="11"/>
      <c r="S435" s="11"/>
      <c r="T435" s="11"/>
      <c r="X435" s="11"/>
      <c r="Y435" s="11"/>
      <c r="Z435" s="11"/>
      <c r="AA435" s="11"/>
      <c r="AB435" s="11"/>
      <c r="AF435" s="11"/>
      <c r="AG435" s="11"/>
      <c r="AH435" s="11"/>
      <c r="AI435" s="11"/>
      <c r="AJ435" s="11"/>
      <c r="AN435" s="11"/>
      <c r="AO435" s="11"/>
      <c r="AP435" s="11"/>
      <c r="AQ435" s="11"/>
      <c r="AR435" s="11"/>
      <c r="AV435" s="11"/>
      <c r="AW435" s="11"/>
      <c r="AX435" s="11"/>
      <c r="AY435" s="11"/>
      <c r="AZ435" s="11"/>
      <c r="BD435" s="11"/>
      <c r="BE435" s="11"/>
      <c r="BF435" s="11"/>
      <c r="BG435" s="11"/>
      <c r="BH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</row>
    <row r="436" spans="1:82" ht="18.75" customHeight="1">
      <c r="A436" s="148">
        <v>417</v>
      </c>
      <c r="B436" s="148" t="s">
        <v>1733</v>
      </c>
      <c r="C436" s="148" t="s">
        <v>2286</v>
      </c>
      <c r="D436" s="148" t="s">
        <v>2082</v>
      </c>
      <c r="E436" s="166">
        <v>189</v>
      </c>
      <c r="F436" s="153">
        <f t="shared" si="69"/>
        <v>2.9030474318014255E-4</v>
      </c>
      <c r="G436" s="153">
        <f t="shared" si="70"/>
        <v>0.93531580240845524</v>
      </c>
      <c r="H436" s="11"/>
      <c r="I436" s="105"/>
      <c r="J436" s="105"/>
      <c r="K436" s="105"/>
      <c r="L436" s="105"/>
      <c r="N436" s="11"/>
      <c r="O436" s="11"/>
      <c r="Q436" s="11"/>
      <c r="R436" s="11"/>
      <c r="S436" s="11"/>
      <c r="T436" s="11"/>
      <c r="X436" s="11"/>
      <c r="Y436" s="11"/>
      <c r="Z436" s="11"/>
      <c r="AA436" s="11"/>
      <c r="AB436" s="11"/>
      <c r="AF436" s="11"/>
      <c r="AG436" s="11"/>
      <c r="AH436" s="11"/>
      <c r="AI436" s="11"/>
      <c r="AJ436" s="11"/>
      <c r="AN436" s="11"/>
      <c r="AO436" s="11"/>
      <c r="AP436" s="11"/>
      <c r="AQ436" s="11"/>
      <c r="AR436" s="11"/>
      <c r="AV436" s="11"/>
      <c r="AW436" s="11"/>
      <c r="AX436" s="11"/>
      <c r="AY436" s="11"/>
      <c r="AZ436" s="11"/>
      <c r="BD436" s="11"/>
      <c r="BE436" s="11"/>
      <c r="BF436" s="11"/>
      <c r="BG436" s="11"/>
      <c r="BH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</row>
    <row r="437" spans="1:82" ht="18.75" customHeight="1">
      <c r="A437" s="148">
        <v>418</v>
      </c>
      <c r="B437" s="148" t="s">
        <v>1884</v>
      </c>
      <c r="C437" s="148" t="s">
        <v>1887</v>
      </c>
      <c r="D437" s="148" t="s">
        <v>1938</v>
      </c>
      <c r="E437" s="166">
        <v>188</v>
      </c>
      <c r="F437" s="153">
        <f t="shared" si="69"/>
        <v>2.8876873924797247E-4</v>
      </c>
      <c r="G437" s="153">
        <f t="shared" si="70"/>
        <v>0.93560457114770323</v>
      </c>
      <c r="H437" s="11"/>
      <c r="I437" s="105"/>
      <c r="J437" s="105"/>
      <c r="K437" s="105"/>
      <c r="L437" s="105"/>
      <c r="N437" s="11"/>
      <c r="O437" s="11"/>
      <c r="Q437" s="11"/>
      <c r="R437" s="11"/>
      <c r="S437" s="11"/>
      <c r="T437" s="11"/>
      <c r="X437" s="11"/>
      <c r="Y437" s="11"/>
      <c r="Z437" s="11"/>
      <c r="AA437" s="11"/>
      <c r="AB437" s="11"/>
      <c r="AF437" s="11"/>
      <c r="AG437" s="11"/>
      <c r="AH437" s="11"/>
      <c r="AI437" s="11"/>
      <c r="AJ437" s="11"/>
      <c r="AN437" s="11"/>
      <c r="AO437" s="11"/>
      <c r="AP437" s="11"/>
      <c r="AQ437" s="11"/>
      <c r="AR437" s="11"/>
      <c r="AV437" s="11"/>
      <c r="AW437" s="11"/>
      <c r="AX437" s="11"/>
      <c r="AY437" s="11"/>
      <c r="AZ437" s="11"/>
      <c r="BD437" s="11"/>
      <c r="BE437" s="11"/>
      <c r="BF437" s="11"/>
      <c r="BG437" s="11"/>
      <c r="BH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</row>
    <row r="438" spans="1:82" ht="18.75" customHeight="1">
      <c r="A438" s="148">
        <v>419</v>
      </c>
      <c r="B438" s="148" t="s">
        <v>1672</v>
      </c>
      <c r="C438" s="148" t="s">
        <v>1681</v>
      </c>
      <c r="D438" s="148" t="s">
        <v>1719</v>
      </c>
      <c r="E438" s="166">
        <v>188</v>
      </c>
      <c r="F438" s="153">
        <f t="shared" si="69"/>
        <v>2.8876873924797247E-4</v>
      </c>
      <c r="G438" s="153">
        <f t="shared" si="70"/>
        <v>0.93589333988695123</v>
      </c>
      <c r="H438" s="11"/>
      <c r="I438" s="105"/>
      <c r="J438" s="105"/>
      <c r="K438" s="105"/>
      <c r="L438" s="105"/>
      <c r="N438" s="11"/>
      <c r="O438" s="11"/>
      <c r="Q438" s="11"/>
      <c r="R438" s="11"/>
      <c r="S438" s="11"/>
      <c r="T438" s="11"/>
      <c r="X438" s="11"/>
      <c r="Y438" s="11"/>
      <c r="Z438" s="11"/>
      <c r="AA438" s="11"/>
      <c r="AB438" s="11"/>
      <c r="AF438" s="11"/>
      <c r="AG438" s="11"/>
      <c r="AH438" s="11"/>
      <c r="AI438" s="11"/>
      <c r="AJ438" s="11"/>
      <c r="AN438" s="11"/>
      <c r="AO438" s="11"/>
      <c r="AP438" s="11"/>
      <c r="AQ438" s="11"/>
      <c r="AR438" s="11"/>
      <c r="AV438" s="11"/>
      <c r="AW438" s="11"/>
      <c r="AX438" s="11"/>
      <c r="AY438" s="11"/>
      <c r="AZ438" s="11"/>
      <c r="BD438" s="11"/>
      <c r="BE438" s="11"/>
      <c r="BF438" s="11"/>
      <c r="BG438" s="11"/>
      <c r="BH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</row>
    <row r="439" spans="1:82" ht="18.75" customHeight="1">
      <c r="A439" s="148">
        <v>420</v>
      </c>
      <c r="B439" s="148" t="s">
        <v>2086</v>
      </c>
      <c r="C439" s="148" t="s">
        <v>1847</v>
      </c>
      <c r="D439" s="148" t="s">
        <v>1850</v>
      </c>
      <c r="E439" s="166">
        <v>187</v>
      </c>
      <c r="F439" s="153">
        <f t="shared" si="69"/>
        <v>2.8723273531580239E-4</v>
      </c>
      <c r="G439" s="153">
        <f t="shared" si="70"/>
        <v>0.93618057262226706</v>
      </c>
      <c r="H439" s="11"/>
      <c r="I439" s="105"/>
      <c r="J439" s="105"/>
      <c r="K439" s="105"/>
      <c r="L439" s="105"/>
      <c r="N439" s="11"/>
      <c r="O439" s="11"/>
      <c r="Q439" s="11"/>
      <c r="R439" s="11"/>
      <c r="S439" s="11"/>
      <c r="T439" s="11"/>
      <c r="X439" s="11"/>
      <c r="Y439" s="11"/>
      <c r="Z439" s="11"/>
      <c r="AA439" s="11"/>
      <c r="AB439" s="11"/>
      <c r="AF439" s="11"/>
      <c r="AG439" s="11"/>
      <c r="AH439" s="11"/>
      <c r="AI439" s="11"/>
      <c r="AJ439" s="11"/>
      <c r="AN439" s="11"/>
      <c r="AO439" s="11"/>
      <c r="AP439" s="11"/>
      <c r="AQ439" s="11"/>
      <c r="AR439" s="11"/>
      <c r="AV439" s="11"/>
      <c r="AW439" s="11"/>
      <c r="AX439" s="11"/>
      <c r="AY439" s="11"/>
      <c r="AZ439" s="11"/>
      <c r="BD439" s="11"/>
      <c r="BE439" s="11"/>
      <c r="BF439" s="11"/>
      <c r="BG439" s="11"/>
      <c r="BH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</row>
    <row r="440" spans="1:82" ht="18.75" customHeight="1">
      <c r="A440" s="148">
        <v>421</v>
      </c>
      <c r="B440" s="148" t="s">
        <v>1621</v>
      </c>
      <c r="C440" s="148" t="s">
        <v>1628</v>
      </c>
      <c r="D440" s="148" t="s">
        <v>2193</v>
      </c>
      <c r="E440" s="166">
        <v>187</v>
      </c>
      <c r="F440" s="153">
        <f t="shared" si="69"/>
        <v>2.8723273531580239E-4</v>
      </c>
      <c r="G440" s="153">
        <f t="shared" si="70"/>
        <v>0.93646780535758289</v>
      </c>
      <c r="H440" s="11"/>
      <c r="I440" s="105"/>
      <c r="J440" s="105"/>
      <c r="K440" s="105"/>
      <c r="L440" s="105"/>
      <c r="N440" s="11"/>
      <c r="O440" s="11"/>
      <c r="Q440" s="11"/>
      <c r="R440" s="11"/>
      <c r="S440" s="11"/>
      <c r="T440" s="11"/>
      <c r="X440" s="11"/>
      <c r="Y440" s="11"/>
      <c r="Z440" s="11"/>
      <c r="AA440" s="11"/>
      <c r="AB440" s="11"/>
      <c r="AF440" s="11"/>
      <c r="AG440" s="11"/>
      <c r="AH440" s="11"/>
      <c r="AI440" s="11"/>
      <c r="AJ440" s="11"/>
      <c r="AN440" s="11"/>
      <c r="AO440" s="11"/>
      <c r="AP440" s="11"/>
      <c r="AQ440" s="11"/>
      <c r="AR440" s="11"/>
      <c r="AV440" s="11"/>
      <c r="AW440" s="11"/>
      <c r="AX440" s="11"/>
      <c r="AY440" s="11"/>
      <c r="AZ440" s="11"/>
      <c r="BD440" s="11"/>
      <c r="BE440" s="11"/>
      <c r="BF440" s="11"/>
      <c r="BG440" s="11"/>
      <c r="BH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</row>
    <row r="441" spans="1:82" ht="18.75" customHeight="1">
      <c r="A441" s="148">
        <v>422</v>
      </c>
      <c r="B441" s="148" t="s">
        <v>1558</v>
      </c>
      <c r="C441" s="148" t="s">
        <v>1557</v>
      </c>
      <c r="D441" s="148" t="s">
        <v>2264</v>
      </c>
      <c r="E441" s="166">
        <v>187</v>
      </c>
      <c r="F441" s="153">
        <f t="shared" si="69"/>
        <v>2.8723273531580239E-4</v>
      </c>
      <c r="G441" s="153">
        <f t="shared" si="70"/>
        <v>0.93675503809289873</v>
      </c>
      <c r="H441" s="11"/>
      <c r="I441" s="105"/>
      <c r="J441" s="105"/>
      <c r="K441" s="105"/>
      <c r="L441" s="105"/>
      <c r="N441" s="11"/>
      <c r="O441" s="11"/>
      <c r="Q441" s="11"/>
      <c r="R441" s="11"/>
      <c r="S441" s="11"/>
      <c r="T441" s="11"/>
      <c r="X441" s="11"/>
      <c r="Y441" s="11"/>
      <c r="Z441" s="11"/>
      <c r="AA441" s="11"/>
      <c r="AB441" s="11"/>
      <c r="AF441" s="11"/>
      <c r="AG441" s="11"/>
      <c r="AH441" s="11"/>
      <c r="AI441" s="11"/>
      <c r="AJ441" s="11"/>
      <c r="AN441" s="11"/>
      <c r="AO441" s="11"/>
      <c r="AP441" s="11"/>
      <c r="AQ441" s="11"/>
      <c r="AR441" s="11"/>
      <c r="AV441" s="11"/>
      <c r="AW441" s="11"/>
      <c r="AX441" s="11"/>
      <c r="AY441" s="11"/>
      <c r="AZ441" s="11"/>
      <c r="BD441" s="11"/>
      <c r="BE441" s="11"/>
      <c r="BF441" s="11"/>
      <c r="BG441" s="11"/>
      <c r="BH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</row>
    <row r="442" spans="1:82" ht="18.75" customHeight="1">
      <c r="A442" s="148">
        <v>423</v>
      </c>
      <c r="B442" s="148" t="s">
        <v>2086</v>
      </c>
      <c r="C442" s="148" t="s">
        <v>2169</v>
      </c>
      <c r="D442" s="148" t="s">
        <v>2189</v>
      </c>
      <c r="E442" s="166">
        <v>186</v>
      </c>
      <c r="F442" s="153">
        <f t="shared" si="69"/>
        <v>2.8569673138363237E-4</v>
      </c>
      <c r="G442" s="153">
        <f t="shared" si="70"/>
        <v>0.93704073482428241</v>
      </c>
      <c r="H442" s="11"/>
      <c r="I442" s="105"/>
      <c r="J442" s="105"/>
      <c r="K442" s="105"/>
      <c r="L442" s="105"/>
      <c r="N442" s="11"/>
      <c r="O442" s="11"/>
      <c r="Q442" s="11"/>
      <c r="R442" s="11"/>
      <c r="S442" s="11"/>
      <c r="T442" s="11"/>
      <c r="X442" s="11"/>
      <c r="Y442" s="11"/>
      <c r="Z442" s="11"/>
      <c r="AA442" s="11"/>
      <c r="AB442" s="11"/>
      <c r="AF442" s="11"/>
      <c r="AG442" s="11"/>
      <c r="AH442" s="11"/>
      <c r="AI442" s="11"/>
      <c r="AJ442" s="11"/>
      <c r="AN442" s="11"/>
      <c r="AO442" s="11"/>
      <c r="AP442" s="11"/>
      <c r="AQ442" s="11"/>
      <c r="AR442" s="11"/>
      <c r="AV442" s="11"/>
      <c r="AW442" s="11"/>
      <c r="AX442" s="11"/>
      <c r="AY442" s="11"/>
      <c r="AZ442" s="11"/>
      <c r="BD442" s="11"/>
      <c r="BE442" s="11"/>
      <c r="BF442" s="11"/>
      <c r="BG442" s="11"/>
      <c r="BH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</row>
    <row r="443" spans="1:82" ht="18.75" customHeight="1">
      <c r="A443" s="148">
        <v>424</v>
      </c>
      <c r="B443" s="148" t="s">
        <v>1621</v>
      </c>
      <c r="C443" s="148" t="s">
        <v>1624</v>
      </c>
      <c r="D443" s="148" t="s">
        <v>1652</v>
      </c>
      <c r="E443" s="166">
        <v>185</v>
      </c>
      <c r="F443" s="153">
        <f t="shared" si="69"/>
        <v>2.8416072745146228E-4</v>
      </c>
      <c r="G443" s="153">
        <f t="shared" si="70"/>
        <v>0.93732489555173382</v>
      </c>
      <c r="H443" s="11"/>
      <c r="I443" s="105"/>
      <c r="J443" s="105"/>
      <c r="K443" s="105"/>
      <c r="L443" s="105"/>
      <c r="N443" s="11"/>
      <c r="O443" s="11"/>
      <c r="Q443" s="11"/>
      <c r="R443" s="11"/>
      <c r="S443" s="11"/>
      <c r="T443" s="11"/>
      <c r="X443" s="11"/>
      <c r="Y443" s="11"/>
      <c r="Z443" s="11"/>
      <c r="AA443" s="11"/>
      <c r="AB443" s="11"/>
      <c r="AF443" s="11"/>
      <c r="AG443" s="11"/>
      <c r="AH443" s="11"/>
      <c r="AI443" s="11"/>
      <c r="AJ443" s="11"/>
      <c r="AN443" s="11"/>
      <c r="AO443" s="11"/>
      <c r="AP443" s="11"/>
      <c r="AQ443" s="11"/>
      <c r="AR443" s="11"/>
      <c r="AV443" s="11"/>
      <c r="AW443" s="11"/>
      <c r="AX443" s="11"/>
      <c r="AY443" s="11"/>
      <c r="AZ443" s="11"/>
      <c r="BD443" s="11"/>
      <c r="BE443" s="11"/>
      <c r="BF443" s="11"/>
      <c r="BG443" s="11"/>
      <c r="BH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</row>
    <row r="444" spans="1:82" ht="18.75" customHeight="1">
      <c r="A444" s="148">
        <v>425</v>
      </c>
      <c r="B444" s="148" t="s">
        <v>1733</v>
      </c>
      <c r="C444" s="148" t="s">
        <v>1748</v>
      </c>
      <c r="D444" s="148" t="s">
        <v>1830</v>
      </c>
      <c r="E444" s="166">
        <v>185</v>
      </c>
      <c r="F444" s="153">
        <f t="shared" si="69"/>
        <v>2.8416072745146228E-4</v>
      </c>
      <c r="G444" s="153">
        <f t="shared" si="70"/>
        <v>0.93760905627918523</v>
      </c>
      <c r="H444" s="11"/>
      <c r="I444" s="105"/>
      <c r="J444" s="105"/>
      <c r="K444" s="105"/>
      <c r="L444" s="105"/>
      <c r="N444" s="11"/>
      <c r="O444" s="11"/>
      <c r="Q444" s="11"/>
      <c r="R444" s="11"/>
      <c r="S444" s="11"/>
      <c r="T444" s="11"/>
      <c r="X444" s="11"/>
      <c r="Y444" s="11"/>
      <c r="Z444" s="11"/>
      <c r="AA444" s="11"/>
      <c r="AB444" s="11"/>
      <c r="AF444" s="11"/>
      <c r="AG444" s="11"/>
      <c r="AH444" s="11"/>
      <c r="AI444" s="11"/>
      <c r="AJ444" s="11"/>
      <c r="AN444" s="11"/>
      <c r="AO444" s="11"/>
      <c r="AP444" s="11"/>
      <c r="AQ444" s="11"/>
      <c r="AR444" s="11"/>
      <c r="AV444" s="11"/>
      <c r="AW444" s="11"/>
      <c r="AX444" s="11"/>
      <c r="AY444" s="11"/>
      <c r="AZ444" s="11"/>
      <c r="BD444" s="11"/>
      <c r="BE444" s="11"/>
      <c r="BF444" s="11"/>
      <c r="BG444" s="11"/>
      <c r="BH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</row>
    <row r="445" spans="1:82" ht="18.75" customHeight="1">
      <c r="A445" s="148">
        <v>426</v>
      </c>
      <c r="B445" s="148" t="s">
        <v>1558</v>
      </c>
      <c r="C445" s="148" t="s">
        <v>2214</v>
      </c>
      <c r="D445" s="148" t="s">
        <v>2135</v>
      </c>
      <c r="E445" s="166">
        <v>184</v>
      </c>
      <c r="F445" s="153">
        <f t="shared" si="69"/>
        <v>2.826247235192922E-4</v>
      </c>
      <c r="G445" s="153">
        <f t="shared" si="70"/>
        <v>0.93789168100270448</v>
      </c>
      <c r="H445" s="11"/>
      <c r="I445" s="105"/>
      <c r="J445" s="105"/>
      <c r="K445" s="105"/>
      <c r="L445" s="105"/>
      <c r="N445" s="11"/>
      <c r="O445" s="11"/>
      <c r="Q445" s="11"/>
      <c r="R445" s="11"/>
      <c r="S445" s="11"/>
      <c r="T445" s="11"/>
      <c r="X445" s="11"/>
      <c r="Y445" s="11"/>
      <c r="Z445" s="11"/>
      <c r="AA445" s="11"/>
      <c r="AB445" s="11"/>
      <c r="AF445" s="11"/>
      <c r="AG445" s="11"/>
      <c r="AH445" s="11"/>
      <c r="AI445" s="11"/>
      <c r="AJ445" s="11"/>
      <c r="AN445" s="11"/>
      <c r="AO445" s="11"/>
      <c r="AP445" s="11"/>
      <c r="AQ445" s="11"/>
      <c r="AR445" s="11"/>
      <c r="AV445" s="11"/>
      <c r="AW445" s="11"/>
      <c r="AX445" s="11"/>
      <c r="AY445" s="11"/>
      <c r="AZ445" s="11"/>
      <c r="BD445" s="11"/>
      <c r="BE445" s="11"/>
      <c r="BF445" s="11"/>
      <c r="BG445" s="11"/>
      <c r="BH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</row>
    <row r="446" spans="1:82" ht="18.75" customHeight="1">
      <c r="A446" s="148">
        <v>427</v>
      </c>
      <c r="B446" s="148" t="s">
        <v>1610</v>
      </c>
      <c r="C446" s="148" t="s">
        <v>2172</v>
      </c>
      <c r="D446" s="148" t="s">
        <v>1613</v>
      </c>
      <c r="E446" s="166">
        <v>182</v>
      </c>
      <c r="F446" s="153">
        <f t="shared" si="69"/>
        <v>2.795527156549521E-4</v>
      </c>
      <c r="G446" s="153">
        <f t="shared" si="70"/>
        <v>0.93817123371835942</v>
      </c>
      <c r="H446" s="11"/>
      <c r="I446" s="105"/>
      <c r="J446" s="105"/>
      <c r="K446" s="105"/>
      <c r="L446" s="105"/>
      <c r="N446" s="11"/>
      <c r="O446" s="11"/>
      <c r="Q446" s="11"/>
      <c r="R446" s="11"/>
      <c r="S446" s="11"/>
      <c r="T446" s="11"/>
      <c r="X446" s="11"/>
      <c r="Y446" s="11"/>
      <c r="Z446" s="11"/>
      <c r="AA446" s="11"/>
      <c r="AB446" s="11"/>
      <c r="AF446" s="11"/>
      <c r="AG446" s="11"/>
      <c r="AH446" s="11"/>
      <c r="AI446" s="11"/>
      <c r="AJ446" s="11"/>
      <c r="AN446" s="11"/>
      <c r="AO446" s="11"/>
      <c r="AP446" s="11"/>
      <c r="AQ446" s="11"/>
      <c r="AR446" s="11"/>
      <c r="AV446" s="11"/>
      <c r="AW446" s="11"/>
      <c r="AX446" s="11"/>
      <c r="AY446" s="11"/>
      <c r="AZ446" s="11"/>
      <c r="BD446" s="11"/>
      <c r="BE446" s="11"/>
      <c r="BF446" s="11"/>
      <c r="BG446" s="11"/>
      <c r="BH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</row>
    <row r="447" spans="1:82" ht="18.75" customHeight="1">
      <c r="A447" s="148">
        <v>428</v>
      </c>
      <c r="B447" s="148" t="s">
        <v>1733</v>
      </c>
      <c r="C447" s="148" t="s">
        <v>1997</v>
      </c>
      <c r="D447" s="148" t="s">
        <v>1784</v>
      </c>
      <c r="E447" s="166">
        <v>182</v>
      </c>
      <c r="F447" s="153">
        <f t="shared" si="69"/>
        <v>2.795527156549521E-4</v>
      </c>
      <c r="G447" s="153">
        <f t="shared" si="70"/>
        <v>0.93845078643401436</v>
      </c>
      <c r="H447" s="11"/>
      <c r="I447" s="105"/>
      <c r="J447" s="105"/>
      <c r="K447" s="105"/>
      <c r="L447" s="105"/>
      <c r="N447" s="11"/>
      <c r="O447" s="11"/>
      <c r="Q447" s="11"/>
      <c r="R447" s="11"/>
      <c r="S447" s="11"/>
      <c r="T447" s="11"/>
      <c r="X447" s="11"/>
      <c r="Y447" s="11"/>
      <c r="Z447" s="11"/>
      <c r="AA447" s="11"/>
      <c r="AB447" s="11"/>
      <c r="AF447" s="11"/>
      <c r="AG447" s="11"/>
      <c r="AH447" s="11"/>
      <c r="AI447" s="11"/>
      <c r="AJ447" s="11"/>
      <c r="AN447" s="11"/>
      <c r="AO447" s="11"/>
      <c r="AP447" s="11"/>
      <c r="AQ447" s="11"/>
      <c r="AR447" s="11"/>
      <c r="AV447" s="11"/>
      <c r="AW447" s="11"/>
      <c r="AX447" s="11"/>
      <c r="AY447" s="11"/>
      <c r="AZ447" s="11"/>
      <c r="BD447" s="11"/>
      <c r="BE447" s="11"/>
      <c r="BF447" s="11"/>
      <c r="BG447" s="11"/>
      <c r="BH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</row>
    <row r="448" spans="1:82" ht="18.75" customHeight="1">
      <c r="A448" s="148">
        <v>429</v>
      </c>
      <c r="B448" s="148" t="s">
        <v>1884</v>
      </c>
      <c r="C448" s="148" t="s">
        <v>2288</v>
      </c>
      <c r="D448" s="148" t="s">
        <v>1948</v>
      </c>
      <c r="E448" s="166">
        <v>182</v>
      </c>
      <c r="F448" s="153">
        <f t="shared" si="69"/>
        <v>2.795527156549521E-4</v>
      </c>
      <c r="G448" s="153">
        <f t="shared" si="70"/>
        <v>0.9387303391496693</v>
      </c>
      <c r="H448" s="11"/>
      <c r="I448" s="105"/>
      <c r="J448" s="105"/>
      <c r="K448" s="105"/>
      <c r="L448" s="105"/>
      <c r="N448" s="11"/>
      <c r="O448" s="11"/>
      <c r="Q448" s="11"/>
      <c r="R448" s="11"/>
      <c r="S448" s="11"/>
      <c r="T448" s="11"/>
      <c r="X448" s="11"/>
      <c r="Y448" s="11"/>
      <c r="Z448" s="11"/>
      <c r="AA448" s="11"/>
      <c r="AB448" s="11"/>
      <c r="AF448" s="11"/>
      <c r="AG448" s="11"/>
      <c r="AH448" s="11"/>
      <c r="AI448" s="11"/>
      <c r="AJ448" s="11"/>
      <c r="AN448" s="11"/>
      <c r="AO448" s="11"/>
      <c r="AP448" s="11"/>
      <c r="AQ448" s="11"/>
      <c r="AR448" s="11"/>
      <c r="AV448" s="11"/>
      <c r="AW448" s="11"/>
      <c r="AX448" s="11"/>
      <c r="AY448" s="11"/>
      <c r="AZ448" s="11"/>
      <c r="BD448" s="11"/>
      <c r="BE448" s="11"/>
      <c r="BF448" s="11"/>
      <c r="BG448" s="11"/>
      <c r="BH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</row>
    <row r="449" spans="1:82" ht="18.75" customHeight="1">
      <c r="A449" s="148">
        <v>430</v>
      </c>
      <c r="B449" s="148" t="s">
        <v>2086</v>
      </c>
      <c r="C449" s="148" t="s">
        <v>1843</v>
      </c>
      <c r="D449" s="148" t="s">
        <v>2099</v>
      </c>
      <c r="E449" s="166">
        <v>181</v>
      </c>
      <c r="F449" s="153">
        <f t="shared" si="69"/>
        <v>2.7801671172278202E-4</v>
      </c>
      <c r="G449" s="153">
        <f t="shared" si="70"/>
        <v>0.93900835586139209</v>
      </c>
      <c r="H449" s="11"/>
      <c r="I449" s="105"/>
      <c r="J449" s="105"/>
      <c r="K449" s="105"/>
      <c r="L449" s="105"/>
      <c r="N449" s="11"/>
      <c r="O449" s="11"/>
      <c r="Q449" s="11"/>
      <c r="R449" s="11"/>
      <c r="S449" s="11"/>
      <c r="T449" s="11"/>
      <c r="X449" s="11"/>
      <c r="Y449" s="11"/>
      <c r="Z449" s="11"/>
      <c r="AA449" s="11"/>
      <c r="AB449" s="11"/>
      <c r="AF449" s="11"/>
      <c r="AG449" s="11"/>
      <c r="AH449" s="11"/>
      <c r="AI449" s="11"/>
      <c r="AJ449" s="11"/>
      <c r="AN449" s="11"/>
      <c r="AO449" s="11"/>
      <c r="AP449" s="11"/>
      <c r="AQ449" s="11"/>
      <c r="AR449" s="11"/>
      <c r="AV449" s="11"/>
      <c r="AW449" s="11"/>
      <c r="AX449" s="11"/>
      <c r="AY449" s="11"/>
      <c r="AZ449" s="11"/>
      <c r="BD449" s="11"/>
      <c r="BE449" s="11"/>
      <c r="BF449" s="11"/>
      <c r="BG449" s="11"/>
      <c r="BH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</row>
    <row r="450" spans="1:82" ht="18.75" customHeight="1">
      <c r="A450" s="148">
        <v>431</v>
      </c>
      <c r="B450" s="148" t="s">
        <v>1621</v>
      </c>
      <c r="C450" s="148" t="s">
        <v>1622</v>
      </c>
      <c r="D450" s="148" t="s">
        <v>1632</v>
      </c>
      <c r="E450" s="166">
        <v>180</v>
      </c>
      <c r="F450" s="153">
        <f t="shared" si="69"/>
        <v>2.7648070779061194E-4</v>
      </c>
      <c r="G450" s="153">
        <f t="shared" si="70"/>
        <v>0.93928483656918271</v>
      </c>
      <c r="H450" s="11"/>
      <c r="I450" s="105"/>
      <c r="J450" s="105"/>
      <c r="K450" s="105"/>
      <c r="L450" s="105"/>
      <c r="N450" s="11"/>
      <c r="O450" s="11"/>
      <c r="Q450" s="11"/>
      <c r="R450" s="11"/>
      <c r="S450" s="11"/>
      <c r="T450" s="11"/>
      <c r="X450" s="11"/>
      <c r="Y450" s="11"/>
      <c r="Z450" s="11"/>
      <c r="AA450" s="11"/>
      <c r="AB450" s="11"/>
      <c r="AF450" s="11"/>
      <c r="AG450" s="11"/>
      <c r="AH450" s="11"/>
      <c r="AI450" s="11"/>
      <c r="AJ450" s="11"/>
      <c r="AN450" s="11"/>
      <c r="AO450" s="11"/>
      <c r="AP450" s="11"/>
      <c r="AQ450" s="11"/>
      <c r="AR450" s="11"/>
      <c r="AV450" s="11"/>
      <c r="AW450" s="11"/>
      <c r="AX450" s="11"/>
      <c r="AY450" s="11"/>
      <c r="AZ450" s="11"/>
      <c r="BD450" s="11"/>
      <c r="BE450" s="11"/>
      <c r="BF450" s="11"/>
      <c r="BG450" s="11"/>
      <c r="BH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</row>
    <row r="451" spans="1:82" ht="18.75" customHeight="1">
      <c r="A451" s="148">
        <v>432</v>
      </c>
      <c r="B451" s="148" t="s">
        <v>1672</v>
      </c>
      <c r="C451" s="148" t="s">
        <v>1675</v>
      </c>
      <c r="D451" s="148" t="s">
        <v>2164</v>
      </c>
      <c r="E451" s="166">
        <v>179</v>
      </c>
      <c r="F451" s="153">
        <f t="shared" si="69"/>
        <v>2.7494470385844186E-4</v>
      </c>
      <c r="G451" s="153">
        <f t="shared" si="70"/>
        <v>0.93955978127304118</v>
      </c>
      <c r="H451" s="11"/>
      <c r="I451" s="105"/>
      <c r="J451" s="105"/>
      <c r="K451" s="105"/>
      <c r="L451" s="105"/>
      <c r="N451" s="11"/>
      <c r="O451" s="11"/>
      <c r="Q451" s="11"/>
      <c r="R451" s="11"/>
      <c r="S451" s="11"/>
      <c r="T451" s="11"/>
      <c r="X451" s="11"/>
      <c r="Y451" s="11"/>
      <c r="Z451" s="11"/>
      <c r="AA451" s="11"/>
      <c r="AB451" s="11"/>
      <c r="AF451" s="11"/>
      <c r="AG451" s="11"/>
      <c r="AH451" s="11"/>
      <c r="AI451" s="11"/>
      <c r="AJ451" s="11"/>
      <c r="AN451" s="11"/>
      <c r="AO451" s="11"/>
      <c r="AP451" s="11"/>
      <c r="AQ451" s="11"/>
      <c r="AR451" s="11"/>
      <c r="AV451" s="11"/>
      <c r="AW451" s="11"/>
      <c r="AX451" s="11"/>
      <c r="AY451" s="11"/>
      <c r="AZ451" s="11"/>
      <c r="BD451" s="11"/>
      <c r="BE451" s="11"/>
      <c r="BF451" s="11"/>
      <c r="BG451" s="11"/>
      <c r="BH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</row>
    <row r="452" spans="1:82" ht="18.75" customHeight="1">
      <c r="A452" s="148">
        <v>433</v>
      </c>
      <c r="B452" s="148" t="s">
        <v>1672</v>
      </c>
      <c r="C452" s="148" t="s">
        <v>1677</v>
      </c>
      <c r="D452" s="148" t="s">
        <v>1723</v>
      </c>
      <c r="E452" s="166">
        <v>179</v>
      </c>
      <c r="F452" s="153">
        <f t="shared" si="69"/>
        <v>2.7494470385844186E-4</v>
      </c>
      <c r="G452" s="153">
        <f t="shared" si="70"/>
        <v>0.93983472597689965</v>
      </c>
      <c r="H452" s="11"/>
      <c r="I452" s="105"/>
      <c r="J452" s="105"/>
      <c r="K452" s="105"/>
      <c r="L452" s="105"/>
      <c r="N452" s="11"/>
      <c r="O452" s="11"/>
      <c r="Q452" s="11"/>
      <c r="R452" s="11"/>
      <c r="S452" s="11"/>
      <c r="T452" s="11"/>
      <c r="X452" s="11"/>
      <c r="Y452" s="11"/>
      <c r="Z452" s="11"/>
      <c r="AA452" s="11"/>
      <c r="AB452" s="11"/>
      <c r="AF452" s="11"/>
      <c r="AG452" s="11"/>
      <c r="AH452" s="11"/>
      <c r="AI452" s="11"/>
      <c r="AJ452" s="11"/>
      <c r="AN452" s="11"/>
      <c r="AO452" s="11"/>
      <c r="AP452" s="11"/>
      <c r="AQ452" s="11"/>
      <c r="AR452" s="11"/>
      <c r="AV452" s="11"/>
      <c r="AW452" s="11"/>
      <c r="AX452" s="11"/>
      <c r="AY452" s="11"/>
      <c r="AZ452" s="11"/>
      <c r="BD452" s="11"/>
      <c r="BE452" s="11"/>
      <c r="BF452" s="11"/>
      <c r="BG452" s="11"/>
      <c r="BH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</row>
    <row r="453" spans="1:82" ht="18.75" customHeight="1">
      <c r="A453" s="148">
        <v>434</v>
      </c>
      <c r="B453" s="148" t="s">
        <v>1733</v>
      </c>
      <c r="C453" s="148" t="s">
        <v>1753</v>
      </c>
      <c r="D453" s="148" t="s">
        <v>2205</v>
      </c>
      <c r="E453" s="166">
        <v>179</v>
      </c>
      <c r="F453" s="153">
        <f t="shared" si="69"/>
        <v>2.7494470385844186E-4</v>
      </c>
      <c r="G453" s="153">
        <f t="shared" si="70"/>
        <v>0.94010967068075812</v>
      </c>
      <c r="H453" s="11"/>
      <c r="I453" s="105"/>
      <c r="J453" s="105"/>
      <c r="K453" s="105"/>
      <c r="L453" s="105"/>
      <c r="N453" s="11"/>
      <c r="O453" s="11"/>
      <c r="Q453" s="11"/>
      <c r="R453" s="11"/>
      <c r="S453" s="11"/>
      <c r="T453" s="11"/>
      <c r="X453" s="11"/>
      <c r="Y453" s="11"/>
      <c r="Z453" s="11"/>
      <c r="AA453" s="11"/>
      <c r="AB453" s="11"/>
      <c r="AF453" s="11"/>
      <c r="AG453" s="11"/>
      <c r="AH453" s="11"/>
      <c r="AI453" s="11"/>
      <c r="AJ453" s="11"/>
      <c r="AN453" s="11"/>
      <c r="AO453" s="11"/>
      <c r="AP453" s="11"/>
      <c r="AQ453" s="11"/>
      <c r="AR453" s="11"/>
      <c r="AV453" s="11"/>
      <c r="AW453" s="11"/>
      <c r="AX453" s="11"/>
      <c r="AY453" s="11"/>
      <c r="AZ453" s="11"/>
      <c r="BD453" s="11"/>
      <c r="BE453" s="11"/>
      <c r="BF453" s="11"/>
      <c r="BG453" s="11"/>
      <c r="BH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</row>
    <row r="454" spans="1:82" ht="18.75" customHeight="1">
      <c r="A454" s="148">
        <v>435</v>
      </c>
      <c r="B454" s="148" t="s">
        <v>1733</v>
      </c>
      <c r="C454" s="148" t="s">
        <v>1734</v>
      </c>
      <c r="D454" s="148" t="s">
        <v>1769</v>
      </c>
      <c r="E454" s="166">
        <v>178</v>
      </c>
      <c r="F454" s="153">
        <f t="shared" si="69"/>
        <v>2.7340869992627183E-4</v>
      </c>
      <c r="G454" s="153">
        <f t="shared" si="70"/>
        <v>0.94038307938068444</v>
      </c>
      <c r="H454" s="11"/>
      <c r="I454" s="105"/>
      <c r="J454" s="105"/>
      <c r="K454" s="105"/>
      <c r="L454" s="105"/>
      <c r="N454" s="11"/>
      <c r="O454" s="11"/>
      <c r="Q454" s="11"/>
      <c r="R454" s="11"/>
      <c r="S454" s="11"/>
      <c r="T454" s="11"/>
      <c r="X454" s="11"/>
      <c r="Y454" s="11"/>
      <c r="Z454" s="11"/>
      <c r="AA454" s="11"/>
      <c r="AB454" s="11"/>
      <c r="AF454" s="11"/>
      <c r="AG454" s="11"/>
      <c r="AH454" s="11"/>
      <c r="AI454" s="11"/>
      <c r="AJ454" s="11"/>
      <c r="AN454" s="11"/>
      <c r="AO454" s="11"/>
      <c r="AP454" s="11"/>
      <c r="AQ454" s="11"/>
      <c r="AR454" s="11"/>
      <c r="AV454" s="11"/>
      <c r="AW454" s="11"/>
      <c r="AX454" s="11"/>
      <c r="AY454" s="11"/>
      <c r="AZ454" s="11"/>
      <c r="BD454" s="11"/>
      <c r="BE454" s="11"/>
      <c r="BF454" s="11"/>
      <c r="BG454" s="11"/>
      <c r="BH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</row>
    <row r="455" spans="1:82" ht="18.75" customHeight="1">
      <c r="A455" s="148">
        <v>436</v>
      </c>
      <c r="B455" s="148" t="s">
        <v>1468</v>
      </c>
      <c r="C455" s="148" t="s">
        <v>1470</v>
      </c>
      <c r="D455" s="148" t="s">
        <v>1492</v>
      </c>
      <c r="E455" s="166">
        <v>178</v>
      </c>
      <c r="F455" s="153">
        <f t="shared" si="69"/>
        <v>2.7340869992627183E-4</v>
      </c>
      <c r="G455" s="153">
        <f t="shared" si="70"/>
        <v>0.94065648808061075</v>
      </c>
      <c r="H455" s="11"/>
      <c r="I455" s="105"/>
      <c r="J455" s="105"/>
      <c r="K455" s="105"/>
      <c r="L455" s="105"/>
      <c r="N455" s="11"/>
      <c r="O455" s="11"/>
      <c r="Q455" s="11"/>
      <c r="R455" s="11"/>
      <c r="S455" s="11"/>
      <c r="T455" s="11"/>
      <c r="X455" s="11"/>
      <c r="Y455" s="11"/>
      <c r="Z455" s="11"/>
      <c r="AA455" s="11"/>
      <c r="AB455" s="11"/>
      <c r="AF455" s="11"/>
      <c r="AG455" s="11"/>
      <c r="AH455" s="11"/>
      <c r="AI455" s="11"/>
      <c r="AJ455" s="11"/>
      <c r="AN455" s="11"/>
      <c r="AO455" s="11"/>
      <c r="AP455" s="11"/>
      <c r="AQ455" s="11"/>
      <c r="AR455" s="11"/>
      <c r="AV455" s="11"/>
      <c r="AW455" s="11"/>
      <c r="AX455" s="11"/>
      <c r="AY455" s="11"/>
      <c r="AZ455" s="11"/>
      <c r="BD455" s="11"/>
      <c r="BE455" s="11"/>
      <c r="BF455" s="11"/>
      <c r="BG455" s="11"/>
      <c r="BH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</row>
    <row r="456" spans="1:82" ht="18.75" customHeight="1">
      <c r="A456" s="148">
        <v>437</v>
      </c>
      <c r="B456" s="148" t="s">
        <v>1733</v>
      </c>
      <c r="C456" s="148" t="s">
        <v>2286</v>
      </c>
      <c r="D456" s="148" t="s">
        <v>1750</v>
      </c>
      <c r="E456" s="166">
        <v>177</v>
      </c>
      <c r="F456" s="153">
        <f t="shared" si="69"/>
        <v>2.7187269599410175E-4</v>
      </c>
      <c r="G456" s="153">
        <f t="shared" si="70"/>
        <v>0.9409283607766048</v>
      </c>
      <c r="H456" s="11"/>
      <c r="I456" s="105"/>
      <c r="J456" s="105"/>
      <c r="K456" s="105"/>
      <c r="L456" s="105"/>
      <c r="N456" s="11"/>
      <c r="O456" s="11"/>
      <c r="Q456" s="11"/>
      <c r="R456" s="11"/>
      <c r="S456" s="11"/>
      <c r="T456" s="11"/>
      <c r="X456" s="11"/>
      <c r="Y456" s="11"/>
      <c r="Z456" s="11"/>
      <c r="AA456" s="11"/>
      <c r="AB456" s="11"/>
      <c r="AF456" s="11"/>
      <c r="AG456" s="11"/>
      <c r="AH456" s="11"/>
      <c r="AI456" s="11"/>
      <c r="AJ456" s="11"/>
      <c r="AN456" s="11"/>
      <c r="AO456" s="11"/>
      <c r="AP456" s="11"/>
      <c r="AQ456" s="11"/>
      <c r="AR456" s="11"/>
      <c r="AV456" s="11"/>
      <c r="AW456" s="11"/>
      <c r="AX456" s="11"/>
      <c r="AY456" s="11"/>
      <c r="AZ456" s="11"/>
      <c r="BD456" s="11"/>
      <c r="BE456" s="11"/>
      <c r="BF456" s="11"/>
      <c r="BG456" s="11"/>
      <c r="BH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</row>
    <row r="457" spans="1:82" ht="18.75" customHeight="1">
      <c r="A457" s="148">
        <v>438</v>
      </c>
      <c r="B457" s="148" t="s">
        <v>1884</v>
      </c>
      <c r="C457" s="148" t="s">
        <v>2284</v>
      </c>
      <c r="D457" s="148" t="s">
        <v>1952</v>
      </c>
      <c r="E457" s="166">
        <v>177</v>
      </c>
      <c r="F457" s="153">
        <f t="shared" si="69"/>
        <v>2.7187269599410175E-4</v>
      </c>
      <c r="G457" s="153">
        <f t="shared" si="70"/>
        <v>0.94120023347259885</v>
      </c>
      <c r="H457" s="11"/>
      <c r="I457" s="105"/>
      <c r="J457" s="105"/>
      <c r="K457" s="105"/>
      <c r="L457" s="105"/>
      <c r="N457" s="11"/>
      <c r="O457" s="11"/>
      <c r="Q457" s="11"/>
      <c r="R457" s="11"/>
      <c r="S457" s="11"/>
      <c r="T457" s="11"/>
      <c r="X457" s="11"/>
      <c r="Y457" s="11"/>
      <c r="Z457" s="11"/>
      <c r="AA457" s="11"/>
      <c r="AB457" s="11"/>
      <c r="AF457" s="11"/>
      <c r="AG457" s="11"/>
      <c r="AH457" s="11"/>
      <c r="AI457" s="11"/>
      <c r="AJ457" s="11"/>
      <c r="AN457" s="11"/>
      <c r="AO457" s="11"/>
      <c r="AP457" s="11"/>
      <c r="AQ457" s="11"/>
      <c r="AR457" s="11"/>
      <c r="AV457" s="11"/>
      <c r="AW457" s="11"/>
      <c r="AX457" s="11"/>
      <c r="AY457" s="11"/>
      <c r="AZ457" s="11"/>
      <c r="BD457" s="11"/>
      <c r="BE457" s="11"/>
      <c r="BF457" s="11"/>
      <c r="BG457" s="11"/>
      <c r="BH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</row>
    <row r="458" spans="1:82" ht="18.75" customHeight="1">
      <c r="A458" s="148">
        <v>439</v>
      </c>
      <c r="B458" s="148" t="s">
        <v>1558</v>
      </c>
      <c r="C458" s="148" t="s">
        <v>2290</v>
      </c>
      <c r="D458" s="148" t="s">
        <v>2274</v>
      </c>
      <c r="E458" s="166">
        <v>175</v>
      </c>
      <c r="F458" s="153">
        <f t="shared" si="69"/>
        <v>2.6880068812976159E-4</v>
      </c>
      <c r="G458" s="153">
        <f t="shared" si="70"/>
        <v>0.94146903416072858</v>
      </c>
      <c r="H458" s="11"/>
      <c r="I458" s="105"/>
      <c r="J458" s="105"/>
      <c r="K458" s="105"/>
      <c r="L458" s="105"/>
      <c r="N458" s="11"/>
      <c r="O458" s="11"/>
      <c r="Q458" s="11"/>
      <c r="R458" s="11"/>
      <c r="S458" s="11"/>
      <c r="T458" s="11"/>
      <c r="X458" s="11"/>
      <c r="Y458" s="11"/>
      <c r="Z458" s="11"/>
      <c r="AA458" s="11"/>
      <c r="AB458" s="11"/>
      <c r="AF458" s="11"/>
      <c r="AG458" s="11"/>
      <c r="AH458" s="11"/>
      <c r="AI458" s="11"/>
      <c r="AJ458" s="11"/>
      <c r="AN458" s="11"/>
      <c r="AO458" s="11"/>
      <c r="AP458" s="11"/>
      <c r="AQ458" s="11"/>
      <c r="AR458" s="11"/>
      <c r="AV458" s="11"/>
      <c r="AW458" s="11"/>
      <c r="AX458" s="11"/>
      <c r="AY458" s="11"/>
      <c r="AZ458" s="11"/>
      <c r="BD458" s="11"/>
      <c r="BE458" s="11"/>
      <c r="BF458" s="11"/>
      <c r="BG458" s="11"/>
      <c r="BH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</row>
    <row r="459" spans="1:82" ht="18.75" customHeight="1">
      <c r="A459" s="148">
        <v>440</v>
      </c>
      <c r="B459" s="148" t="s">
        <v>1672</v>
      </c>
      <c r="C459" s="148" t="s">
        <v>1681</v>
      </c>
      <c r="D459" s="148" t="s">
        <v>1699</v>
      </c>
      <c r="E459" s="166">
        <v>174</v>
      </c>
      <c r="F459" s="153">
        <f t="shared" si="69"/>
        <v>2.6726468419759156E-4</v>
      </c>
      <c r="G459" s="153">
        <f t="shared" si="70"/>
        <v>0.94173629884492616</v>
      </c>
      <c r="H459" s="11"/>
      <c r="I459" s="105"/>
      <c r="J459" s="105"/>
      <c r="K459" s="105"/>
      <c r="L459" s="105"/>
      <c r="N459" s="11"/>
      <c r="O459" s="11"/>
      <c r="Q459" s="11"/>
      <c r="R459" s="11"/>
      <c r="S459" s="11"/>
      <c r="T459" s="11"/>
      <c r="X459" s="11"/>
      <c r="Y459" s="11"/>
      <c r="Z459" s="11"/>
      <c r="AA459" s="11"/>
      <c r="AB459" s="11"/>
      <c r="AF459" s="11"/>
      <c r="AG459" s="11"/>
      <c r="AH459" s="11"/>
      <c r="AI459" s="11"/>
      <c r="AJ459" s="11"/>
      <c r="AN459" s="11"/>
      <c r="AO459" s="11"/>
      <c r="AP459" s="11"/>
      <c r="AQ459" s="11"/>
      <c r="AR459" s="11"/>
      <c r="AV459" s="11"/>
      <c r="AW459" s="11"/>
      <c r="AX459" s="11"/>
      <c r="AY459" s="11"/>
      <c r="AZ459" s="11"/>
      <c r="BD459" s="11"/>
      <c r="BE459" s="11"/>
      <c r="BF459" s="11"/>
      <c r="BG459" s="11"/>
      <c r="BH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</row>
    <row r="460" spans="1:82" ht="18.75" customHeight="1">
      <c r="A460" s="148">
        <v>441</v>
      </c>
      <c r="B460" s="148" t="s">
        <v>1733</v>
      </c>
      <c r="C460" s="148" t="s">
        <v>1753</v>
      </c>
      <c r="D460" s="148" t="s">
        <v>1813</v>
      </c>
      <c r="E460" s="166">
        <v>174</v>
      </c>
      <c r="F460" s="153">
        <f t="shared" si="69"/>
        <v>2.6726468419759156E-4</v>
      </c>
      <c r="G460" s="153">
        <f t="shared" si="70"/>
        <v>0.94200356352912373</v>
      </c>
      <c r="H460" s="11"/>
      <c r="I460" s="105"/>
      <c r="J460" s="105"/>
      <c r="K460" s="105"/>
      <c r="L460" s="105"/>
      <c r="N460" s="11"/>
      <c r="O460" s="11"/>
      <c r="Q460" s="11"/>
      <c r="R460" s="11"/>
      <c r="S460" s="11"/>
      <c r="T460" s="11"/>
      <c r="X460" s="11"/>
      <c r="Y460" s="11"/>
      <c r="Z460" s="11"/>
      <c r="AA460" s="11"/>
      <c r="AB460" s="11"/>
      <c r="AF460" s="11"/>
      <c r="AG460" s="11"/>
      <c r="AH460" s="11"/>
      <c r="AI460" s="11"/>
      <c r="AJ460" s="11"/>
      <c r="AN460" s="11"/>
      <c r="AO460" s="11"/>
      <c r="AP460" s="11"/>
      <c r="AQ460" s="11"/>
      <c r="AR460" s="11"/>
      <c r="AV460" s="11"/>
      <c r="AW460" s="11"/>
      <c r="AX460" s="11"/>
      <c r="AY460" s="11"/>
      <c r="AZ460" s="11"/>
      <c r="BD460" s="11"/>
      <c r="BE460" s="11"/>
      <c r="BF460" s="11"/>
      <c r="BG460" s="11"/>
      <c r="BH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</row>
    <row r="461" spans="1:82" ht="18.75" customHeight="1">
      <c r="A461" s="148">
        <v>442</v>
      </c>
      <c r="B461" s="148" t="s">
        <v>1884</v>
      </c>
      <c r="C461" s="148" t="s">
        <v>2284</v>
      </c>
      <c r="D461" s="148" t="s">
        <v>1904</v>
      </c>
      <c r="E461" s="166">
        <v>173</v>
      </c>
      <c r="F461" s="153">
        <f t="shared" si="69"/>
        <v>2.6572868026542148E-4</v>
      </c>
      <c r="G461" s="153">
        <f t="shared" si="70"/>
        <v>0.94226929220938915</v>
      </c>
      <c r="H461" s="11"/>
      <c r="I461" s="105"/>
      <c r="J461" s="105"/>
      <c r="K461" s="105"/>
      <c r="L461" s="105"/>
      <c r="N461" s="11"/>
      <c r="O461" s="11"/>
      <c r="Q461" s="11"/>
      <c r="R461" s="11"/>
      <c r="S461" s="11"/>
      <c r="T461" s="11"/>
      <c r="X461" s="11"/>
      <c r="Y461" s="11"/>
      <c r="Z461" s="11"/>
      <c r="AA461" s="11"/>
      <c r="AB461" s="11"/>
      <c r="AF461" s="11"/>
      <c r="AG461" s="11"/>
      <c r="AH461" s="11"/>
      <c r="AI461" s="11"/>
      <c r="AJ461" s="11"/>
      <c r="AN461" s="11"/>
      <c r="AO461" s="11"/>
      <c r="AP461" s="11"/>
      <c r="AQ461" s="11"/>
      <c r="AR461" s="11"/>
      <c r="AV461" s="11"/>
      <c r="AW461" s="11"/>
      <c r="AX461" s="11"/>
      <c r="AY461" s="11"/>
      <c r="AZ461" s="11"/>
      <c r="BD461" s="11"/>
      <c r="BE461" s="11"/>
      <c r="BF461" s="11"/>
      <c r="BG461" s="11"/>
      <c r="BH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</row>
    <row r="462" spans="1:82" ht="18.75" customHeight="1">
      <c r="A462" s="148">
        <v>443</v>
      </c>
      <c r="B462" s="148" t="s">
        <v>1672</v>
      </c>
      <c r="C462" s="148" t="s">
        <v>2116</v>
      </c>
      <c r="D462" s="148" t="s">
        <v>1697</v>
      </c>
      <c r="E462" s="166">
        <v>173</v>
      </c>
      <c r="F462" s="153">
        <f t="shared" si="69"/>
        <v>2.6572868026542148E-4</v>
      </c>
      <c r="G462" s="153">
        <f t="shared" si="70"/>
        <v>0.94253502088965457</v>
      </c>
      <c r="H462" s="11"/>
      <c r="I462" s="105"/>
      <c r="J462" s="105"/>
      <c r="K462" s="105"/>
      <c r="L462" s="105"/>
      <c r="N462" s="11"/>
      <c r="O462" s="11"/>
      <c r="Q462" s="11"/>
      <c r="R462" s="11"/>
      <c r="S462" s="11"/>
      <c r="T462" s="11"/>
      <c r="X462" s="11"/>
      <c r="Y462" s="11"/>
      <c r="Z462" s="11"/>
      <c r="AA462" s="11"/>
      <c r="AB462" s="11"/>
      <c r="AF462" s="11"/>
      <c r="AG462" s="11"/>
      <c r="AH462" s="11"/>
      <c r="AI462" s="11"/>
      <c r="AJ462" s="11"/>
      <c r="AN462" s="11"/>
      <c r="AO462" s="11"/>
      <c r="AP462" s="11"/>
      <c r="AQ462" s="11"/>
      <c r="AR462" s="11"/>
      <c r="AV462" s="11"/>
      <c r="AW462" s="11"/>
      <c r="AX462" s="11"/>
      <c r="AY462" s="11"/>
      <c r="AZ462" s="11"/>
      <c r="BD462" s="11"/>
      <c r="BE462" s="11"/>
      <c r="BF462" s="11"/>
      <c r="BG462" s="11"/>
      <c r="BH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</row>
    <row r="463" spans="1:82" ht="18.75" customHeight="1">
      <c r="A463" s="148">
        <v>444</v>
      </c>
      <c r="B463" s="148" t="s">
        <v>1733</v>
      </c>
      <c r="C463" s="148" t="s">
        <v>1755</v>
      </c>
      <c r="D463" s="148" t="s">
        <v>1825</v>
      </c>
      <c r="E463" s="166">
        <v>173</v>
      </c>
      <c r="F463" s="153">
        <f t="shared" si="69"/>
        <v>2.6572868026542148E-4</v>
      </c>
      <c r="G463" s="153">
        <f t="shared" si="70"/>
        <v>0.94280074956991999</v>
      </c>
      <c r="H463" s="11"/>
      <c r="I463" s="105"/>
      <c r="J463" s="105"/>
      <c r="K463" s="105"/>
      <c r="L463" s="105"/>
      <c r="N463" s="11"/>
      <c r="O463" s="11"/>
      <c r="Q463" s="11"/>
      <c r="R463" s="11"/>
      <c r="S463" s="11"/>
      <c r="T463" s="11"/>
      <c r="X463" s="11"/>
      <c r="Y463" s="11"/>
      <c r="Z463" s="11"/>
      <c r="AA463" s="11"/>
      <c r="AB463" s="11"/>
      <c r="AF463" s="11"/>
      <c r="AG463" s="11"/>
      <c r="AH463" s="11"/>
      <c r="AI463" s="11"/>
      <c r="AJ463" s="11"/>
      <c r="AN463" s="11"/>
      <c r="AO463" s="11"/>
      <c r="AP463" s="11"/>
      <c r="AQ463" s="11"/>
      <c r="AR463" s="11"/>
      <c r="AV463" s="11"/>
      <c r="AW463" s="11"/>
      <c r="AX463" s="11"/>
      <c r="AY463" s="11"/>
      <c r="AZ463" s="11"/>
      <c r="BD463" s="11"/>
      <c r="BE463" s="11"/>
      <c r="BF463" s="11"/>
      <c r="BG463" s="11"/>
      <c r="BH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</row>
    <row r="464" spans="1:82" ht="18.75" customHeight="1">
      <c r="A464" s="148">
        <v>445</v>
      </c>
      <c r="B464" s="148" t="s">
        <v>1733</v>
      </c>
      <c r="C464" s="148" t="s">
        <v>2171</v>
      </c>
      <c r="D464" s="148" t="s">
        <v>2081</v>
      </c>
      <c r="E464" s="166">
        <v>173</v>
      </c>
      <c r="F464" s="153">
        <f t="shared" si="69"/>
        <v>2.6572868026542148E-4</v>
      </c>
      <c r="G464" s="153">
        <f t="shared" si="70"/>
        <v>0.94306647825018541</v>
      </c>
      <c r="H464" s="11"/>
      <c r="I464" s="105"/>
      <c r="J464" s="105"/>
      <c r="K464" s="105"/>
      <c r="L464" s="105"/>
      <c r="N464" s="11"/>
      <c r="O464" s="11"/>
      <c r="Q464" s="11"/>
      <c r="R464" s="11"/>
      <c r="S464" s="11"/>
      <c r="T464" s="11"/>
      <c r="AF464" s="11"/>
      <c r="AG464" s="11"/>
      <c r="AH464" s="11"/>
      <c r="AI464" s="11"/>
      <c r="AJ464" s="11"/>
      <c r="AN464" s="11"/>
      <c r="AO464" s="11"/>
      <c r="AP464" s="11"/>
      <c r="AQ464" s="11"/>
      <c r="AR464" s="11"/>
      <c r="AV464" s="11"/>
      <c r="AW464" s="11"/>
      <c r="AX464" s="11"/>
      <c r="AY464" s="11"/>
      <c r="AZ464" s="11"/>
      <c r="BD464" s="11"/>
      <c r="BE464" s="11"/>
      <c r="BF464" s="11"/>
      <c r="BG464" s="11"/>
      <c r="BH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</row>
    <row r="465" spans="1:14" ht="18.75" customHeight="1">
      <c r="A465" s="148">
        <v>446</v>
      </c>
      <c r="B465" s="148" t="s">
        <v>1733</v>
      </c>
      <c r="C465" s="148" t="s">
        <v>1997</v>
      </c>
      <c r="D465" s="148" t="s">
        <v>2315</v>
      </c>
      <c r="E465" s="166">
        <v>172</v>
      </c>
      <c r="F465" s="153">
        <f t="shared" si="69"/>
        <v>2.641926763332514E-4</v>
      </c>
      <c r="G465" s="153">
        <f t="shared" si="70"/>
        <v>0.94333067092651868</v>
      </c>
      <c r="I465" s="105"/>
      <c r="J465" s="105"/>
      <c r="K465" s="105"/>
      <c r="L465" s="105"/>
      <c r="N465" s="11"/>
    </row>
    <row r="466" spans="1:14" ht="18.75" customHeight="1">
      <c r="A466" s="148">
        <v>447</v>
      </c>
      <c r="B466" s="148" t="s">
        <v>1672</v>
      </c>
      <c r="C466" s="148" t="s">
        <v>1681</v>
      </c>
      <c r="D466" s="148" t="s">
        <v>1724</v>
      </c>
      <c r="E466" s="166">
        <v>172</v>
      </c>
      <c r="F466" s="153">
        <f t="shared" si="69"/>
        <v>2.641926763332514E-4</v>
      </c>
      <c r="G466" s="153">
        <f t="shared" si="70"/>
        <v>0.94359486360285194</v>
      </c>
      <c r="I466" s="105"/>
      <c r="J466" s="105"/>
      <c r="K466" s="105"/>
      <c r="L466" s="105"/>
    </row>
    <row r="467" spans="1:14" ht="18.75" customHeight="1">
      <c r="A467" s="148">
        <v>448</v>
      </c>
      <c r="B467" s="148" t="s">
        <v>1733</v>
      </c>
      <c r="C467" s="148" t="s">
        <v>1739</v>
      </c>
      <c r="D467" s="148" t="s">
        <v>2072</v>
      </c>
      <c r="E467" s="166">
        <v>172</v>
      </c>
      <c r="F467" s="153">
        <f t="shared" si="69"/>
        <v>2.641926763332514E-4</v>
      </c>
      <c r="G467" s="153">
        <f t="shared" si="70"/>
        <v>0.9438590562791852</v>
      </c>
      <c r="I467" s="105"/>
      <c r="J467" s="105"/>
      <c r="K467" s="105"/>
      <c r="L467" s="105"/>
    </row>
    <row r="468" spans="1:14" ht="18.75" customHeight="1">
      <c r="A468" s="148">
        <v>449</v>
      </c>
      <c r="B468" s="148" t="s">
        <v>1621</v>
      </c>
      <c r="C468" s="148" t="s">
        <v>1995</v>
      </c>
      <c r="D468" s="148" t="s">
        <v>1670</v>
      </c>
      <c r="E468" s="166">
        <v>172</v>
      </c>
      <c r="F468" s="153">
        <f t="shared" ref="F468:F531" si="71">E468/$E$873</f>
        <v>2.641926763332514E-4</v>
      </c>
      <c r="G468" s="153">
        <f t="shared" si="70"/>
        <v>0.94412324895551847</v>
      </c>
      <c r="I468" s="105"/>
      <c r="J468" s="105"/>
      <c r="K468" s="105"/>
      <c r="L468" s="105"/>
    </row>
    <row r="469" spans="1:14" ht="18.75" customHeight="1">
      <c r="A469" s="148">
        <v>450</v>
      </c>
      <c r="B469" s="148" t="s">
        <v>1884</v>
      </c>
      <c r="C469" s="148" t="s">
        <v>2284</v>
      </c>
      <c r="D469" s="148" t="s">
        <v>2211</v>
      </c>
      <c r="E469" s="166">
        <v>171</v>
      </c>
      <c r="F469" s="153">
        <f t="shared" si="71"/>
        <v>2.6265667240108132E-4</v>
      </c>
      <c r="G469" s="153">
        <f t="shared" ref="G469:G532" si="72">G468+F469</f>
        <v>0.94438590562791958</v>
      </c>
      <c r="I469" s="105"/>
      <c r="J469" s="105"/>
      <c r="K469" s="105"/>
      <c r="L469" s="105"/>
    </row>
    <row r="470" spans="1:14" ht="18.75" customHeight="1">
      <c r="A470" s="148">
        <v>451</v>
      </c>
      <c r="B470" s="148" t="s">
        <v>1558</v>
      </c>
      <c r="C470" s="148" t="s">
        <v>1575</v>
      </c>
      <c r="D470" s="148" t="s">
        <v>1582</v>
      </c>
      <c r="E470" s="166">
        <v>170</v>
      </c>
      <c r="F470" s="153">
        <f t="shared" si="71"/>
        <v>2.6112066846891129E-4</v>
      </c>
      <c r="G470" s="153">
        <f t="shared" si="72"/>
        <v>0.94464702629638853</v>
      </c>
      <c r="I470" s="105"/>
      <c r="J470" s="105"/>
      <c r="K470" s="105"/>
      <c r="L470" s="105"/>
    </row>
    <row r="471" spans="1:14" ht="18.75" customHeight="1">
      <c r="A471" s="148">
        <v>452</v>
      </c>
      <c r="B471" s="148" t="s">
        <v>1468</v>
      </c>
      <c r="C471" s="148" t="s">
        <v>2037</v>
      </c>
      <c r="D471" s="148" t="s">
        <v>1513</v>
      </c>
      <c r="E471" s="166">
        <v>170</v>
      </c>
      <c r="F471" s="153">
        <f t="shared" si="71"/>
        <v>2.6112066846891129E-4</v>
      </c>
      <c r="G471" s="153">
        <f t="shared" si="72"/>
        <v>0.94490814696485748</v>
      </c>
      <c r="I471" s="105"/>
      <c r="J471" s="105"/>
      <c r="K471" s="105"/>
      <c r="L471" s="105"/>
    </row>
    <row r="472" spans="1:14" ht="18.75" customHeight="1">
      <c r="A472" s="148">
        <v>453</v>
      </c>
      <c r="B472" s="148" t="s">
        <v>1733</v>
      </c>
      <c r="C472" s="148" t="s">
        <v>1753</v>
      </c>
      <c r="D472" s="148" t="s">
        <v>2279</v>
      </c>
      <c r="E472" s="166">
        <v>169</v>
      </c>
      <c r="F472" s="153">
        <f t="shared" si="71"/>
        <v>2.5958466453674121E-4</v>
      </c>
      <c r="G472" s="153">
        <f t="shared" si="72"/>
        <v>0.94516773162939427</v>
      </c>
      <c r="I472" s="105"/>
      <c r="J472" s="105"/>
      <c r="K472" s="105"/>
      <c r="L472" s="105"/>
    </row>
    <row r="473" spans="1:14" ht="18.75" customHeight="1">
      <c r="A473" s="148">
        <v>454</v>
      </c>
      <c r="B473" s="148" t="s">
        <v>1672</v>
      </c>
      <c r="C473" s="148" t="s">
        <v>2116</v>
      </c>
      <c r="D473" s="148" t="s">
        <v>1710</v>
      </c>
      <c r="E473" s="166">
        <v>169</v>
      </c>
      <c r="F473" s="153">
        <f t="shared" si="71"/>
        <v>2.5958466453674121E-4</v>
      </c>
      <c r="G473" s="153">
        <f t="shared" si="72"/>
        <v>0.94542731629393106</v>
      </c>
      <c r="I473" s="105"/>
      <c r="J473" s="105"/>
      <c r="K473" s="105"/>
      <c r="L473" s="105"/>
    </row>
    <row r="474" spans="1:14" ht="18.75" customHeight="1">
      <c r="A474" s="148">
        <v>455</v>
      </c>
      <c r="B474" s="148" t="s">
        <v>1884</v>
      </c>
      <c r="C474" s="148" t="s">
        <v>1886</v>
      </c>
      <c r="D474" s="148" t="s">
        <v>1917</v>
      </c>
      <c r="E474" s="166">
        <v>167</v>
      </c>
      <c r="F474" s="153">
        <f t="shared" si="71"/>
        <v>2.5651265667240111E-4</v>
      </c>
      <c r="G474" s="153">
        <f t="shared" si="72"/>
        <v>0.94568382895060343</v>
      </c>
      <c r="I474" s="105"/>
      <c r="J474" s="105"/>
      <c r="K474" s="105"/>
      <c r="L474" s="105"/>
    </row>
    <row r="475" spans="1:14" ht="18.75" customHeight="1">
      <c r="A475" s="148">
        <v>456</v>
      </c>
      <c r="B475" s="148" t="s">
        <v>1884</v>
      </c>
      <c r="C475" s="148" t="s">
        <v>1886</v>
      </c>
      <c r="D475" s="148" t="s">
        <v>1923</v>
      </c>
      <c r="E475" s="166">
        <v>166</v>
      </c>
      <c r="F475" s="153">
        <f t="shared" si="71"/>
        <v>2.5497665274023103E-4</v>
      </c>
      <c r="G475" s="153">
        <f t="shared" si="72"/>
        <v>0.94593880560334365</v>
      </c>
      <c r="I475" s="105"/>
      <c r="J475" s="105"/>
      <c r="K475" s="105"/>
      <c r="L475" s="105"/>
    </row>
    <row r="476" spans="1:14" ht="18.75" customHeight="1">
      <c r="A476" s="148">
        <v>457</v>
      </c>
      <c r="B476" s="148" t="s">
        <v>1884</v>
      </c>
      <c r="C476" s="148" t="s">
        <v>1889</v>
      </c>
      <c r="D476" s="148" t="s">
        <v>1888</v>
      </c>
      <c r="E476" s="166">
        <v>165</v>
      </c>
      <c r="F476" s="153">
        <f t="shared" si="71"/>
        <v>2.5344064880806095E-4</v>
      </c>
      <c r="G476" s="153">
        <f t="shared" si="72"/>
        <v>0.9461922462521517</v>
      </c>
      <c r="I476" s="105"/>
      <c r="J476" s="105"/>
      <c r="K476" s="105"/>
      <c r="L476" s="105"/>
    </row>
    <row r="477" spans="1:14" ht="18.75" customHeight="1">
      <c r="A477" s="148">
        <v>458</v>
      </c>
      <c r="B477" s="148" t="s">
        <v>1672</v>
      </c>
      <c r="C477" s="148" t="s">
        <v>1673</v>
      </c>
      <c r="D477" s="148" t="s">
        <v>1714</v>
      </c>
      <c r="E477" s="166">
        <v>165</v>
      </c>
      <c r="F477" s="153">
        <f t="shared" si="71"/>
        <v>2.5344064880806095E-4</v>
      </c>
      <c r="G477" s="153">
        <f t="shared" si="72"/>
        <v>0.94644568690095976</v>
      </c>
      <c r="I477" s="105"/>
      <c r="J477" s="105"/>
      <c r="K477" s="105"/>
      <c r="L477" s="105"/>
    </row>
    <row r="478" spans="1:14" ht="18.75" customHeight="1">
      <c r="A478" s="148">
        <v>459</v>
      </c>
      <c r="B478" s="148" t="s">
        <v>1468</v>
      </c>
      <c r="C478" s="148" t="s">
        <v>2037</v>
      </c>
      <c r="D478" s="148" t="s">
        <v>1528</v>
      </c>
      <c r="E478" s="166">
        <v>165</v>
      </c>
      <c r="F478" s="153">
        <f t="shared" si="71"/>
        <v>2.5344064880806095E-4</v>
      </c>
      <c r="G478" s="153">
        <f t="shared" si="72"/>
        <v>0.94669912754976782</v>
      </c>
      <c r="I478" s="105"/>
      <c r="J478" s="105"/>
      <c r="K478" s="105"/>
      <c r="L478" s="105"/>
    </row>
    <row r="479" spans="1:14" ht="18.75" customHeight="1">
      <c r="A479" s="148">
        <v>460</v>
      </c>
      <c r="B479" s="148" t="s">
        <v>1884</v>
      </c>
      <c r="C479" s="148" t="s">
        <v>2117</v>
      </c>
      <c r="D479" s="148" t="s">
        <v>1916</v>
      </c>
      <c r="E479" s="166">
        <v>164</v>
      </c>
      <c r="F479" s="153">
        <f t="shared" si="71"/>
        <v>2.5190464487589087E-4</v>
      </c>
      <c r="G479" s="153">
        <f t="shared" si="72"/>
        <v>0.94695103219464372</v>
      </c>
      <c r="I479" s="105"/>
      <c r="J479" s="105"/>
      <c r="K479" s="105"/>
      <c r="L479" s="105"/>
    </row>
    <row r="480" spans="1:14" ht="18.75" customHeight="1">
      <c r="A480" s="148">
        <v>461</v>
      </c>
      <c r="B480" s="148" t="s">
        <v>1468</v>
      </c>
      <c r="C480" s="148" t="s">
        <v>1470</v>
      </c>
      <c r="D480" s="148" t="s">
        <v>2097</v>
      </c>
      <c r="E480" s="166">
        <v>164</v>
      </c>
      <c r="F480" s="153">
        <f t="shared" si="71"/>
        <v>2.5190464487589087E-4</v>
      </c>
      <c r="G480" s="153">
        <f t="shared" si="72"/>
        <v>0.94720293683951962</v>
      </c>
      <c r="I480" s="105"/>
      <c r="J480" s="105"/>
      <c r="K480" s="105"/>
      <c r="L480" s="105"/>
    </row>
    <row r="481" spans="1:7" ht="18.75" customHeight="1">
      <c r="A481" s="148">
        <v>462</v>
      </c>
      <c r="B481" s="148" t="s">
        <v>1733</v>
      </c>
      <c r="C481" s="148" t="s">
        <v>1755</v>
      </c>
      <c r="D481" s="148" t="s">
        <v>1776</v>
      </c>
      <c r="E481" s="166">
        <v>163</v>
      </c>
      <c r="F481" s="153">
        <f t="shared" si="71"/>
        <v>2.5036864094372084E-4</v>
      </c>
      <c r="G481" s="153">
        <f t="shared" si="72"/>
        <v>0.94745330548046336</v>
      </c>
    </row>
    <row r="482" spans="1:7" ht="18.75" customHeight="1">
      <c r="A482" s="148">
        <v>463</v>
      </c>
      <c r="B482" s="148" t="s">
        <v>1884</v>
      </c>
      <c r="C482" s="148" t="s">
        <v>1886</v>
      </c>
      <c r="D482" s="148" t="s">
        <v>2242</v>
      </c>
      <c r="E482" s="166">
        <v>163</v>
      </c>
      <c r="F482" s="153">
        <f t="shared" si="71"/>
        <v>2.5036864094372084E-4</v>
      </c>
      <c r="G482" s="153">
        <f t="shared" si="72"/>
        <v>0.9477036741214071</v>
      </c>
    </row>
    <row r="483" spans="1:7" ht="18.75" customHeight="1">
      <c r="A483" s="148">
        <v>464</v>
      </c>
      <c r="B483" s="148" t="s">
        <v>1884</v>
      </c>
      <c r="C483" s="148" t="s">
        <v>2284</v>
      </c>
      <c r="D483" s="148" t="s">
        <v>2325</v>
      </c>
      <c r="E483" s="166">
        <v>163</v>
      </c>
      <c r="F483" s="153">
        <f t="shared" si="71"/>
        <v>2.5036864094372084E-4</v>
      </c>
      <c r="G483" s="153">
        <f t="shared" si="72"/>
        <v>0.94795404276235085</v>
      </c>
    </row>
    <row r="484" spans="1:7" ht="18.75" customHeight="1">
      <c r="A484" s="148">
        <v>465</v>
      </c>
      <c r="B484" s="148" t="s">
        <v>1672</v>
      </c>
      <c r="C484" s="148" t="s">
        <v>1675</v>
      </c>
      <c r="D484" s="148" t="s">
        <v>2128</v>
      </c>
      <c r="E484" s="166">
        <v>162</v>
      </c>
      <c r="F484" s="153">
        <f t="shared" si="71"/>
        <v>2.4883263701155076E-4</v>
      </c>
      <c r="G484" s="153">
        <f t="shared" si="72"/>
        <v>0.94820287539936243</v>
      </c>
    </row>
    <row r="485" spans="1:7" ht="18.75" customHeight="1">
      <c r="A485" s="148">
        <v>466</v>
      </c>
      <c r="B485" s="148" t="s">
        <v>1733</v>
      </c>
      <c r="C485" s="148" t="s">
        <v>1753</v>
      </c>
      <c r="D485" s="148" t="s">
        <v>1752</v>
      </c>
      <c r="E485" s="166">
        <v>160</v>
      </c>
      <c r="F485" s="153">
        <f t="shared" si="71"/>
        <v>2.457606291472106E-4</v>
      </c>
      <c r="G485" s="153">
        <f t="shared" si="72"/>
        <v>0.9484486360285096</v>
      </c>
    </row>
    <row r="486" spans="1:7" ht="18.75" customHeight="1">
      <c r="A486" s="148">
        <v>467</v>
      </c>
      <c r="B486" s="148" t="s">
        <v>1468</v>
      </c>
      <c r="C486" s="148" t="s">
        <v>1470</v>
      </c>
      <c r="D486" s="148" t="s">
        <v>1482</v>
      </c>
      <c r="E486" s="166">
        <v>160</v>
      </c>
      <c r="F486" s="153">
        <f t="shared" si="71"/>
        <v>2.457606291472106E-4</v>
      </c>
      <c r="G486" s="153">
        <f t="shared" si="72"/>
        <v>0.94869439665765676</v>
      </c>
    </row>
    <row r="487" spans="1:7" ht="18.75" customHeight="1">
      <c r="A487" s="148">
        <v>468</v>
      </c>
      <c r="B487" s="148" t="s">
        <v>1733</v>
      </c>
      <c r="C487" s="148" t="s">
        <v>1739</v>
      </c>
      <c r="D487" s="148" t="s">
        <v>1771</v>
      </c>
      <c r="E487" s="166">
        <v>160</v>
      </c>
      <c r="F487" s="153">
        <f t="shared" si="71"/>
        <v>2.457606291472106E-4</v>
      </c>
      <c r="G487" s="153">
        <f t="shared" si="72"/>
        <v>0.94894015728680392</v>
      </c>
    </row>
    <row r="488" spans="1:7" ht="18.75" customHeight="1">
      <c r="A488" s="148">
        <v>469</v>
      </c>
      <c r="B488" s="148" t="s">
        <v>1610</v>
      </c>
      <c r="C488" s="148" t="s">
        <v>1611</v>
      </c>
      <c r="D488" s="148" t="s">
        <v>1617</v>
      </c>
      <c r="E488" s="166">
        <v>160</v>
      </c>
      <c r="F488" s="153">
        <f t="shared" si="71"/>
        <v>2.457606291472106E-4</v>
      </c>
      <c r="G488" s="153">
        <f t="shared" si="72"/>
        <v>0.94918591791595108</v>
      </c>
    </row>
    <row r="489" spans="1:7" ht="18.75" customHeight="1">
      <c r="A489" s="148">
        <v>470</v>
      </c>
      <c r="B489" s="148" t="s">
        <v>1468</v>
      </c>
      <c r="C489" s="148" t="s">
        <v>2272</v>
      </c>
      <c r="D489" s="148" t="s">
        <v>1547</v>
      </c>
      <c r="E489" s="166">
        <v>160</v>
      </c>
      <c r="F489" s="153">
        <f t="shared" si="71"/>
        <v>2.457606291472106E-4</v>
      </c>
      <c r="G489" s="153">
        <f t="shared" si="72"/>
        <v>0.94943167854509825</v>
      </c>
    </row>
    <row r="490" spans="1:7" ht="18.75" customHeight="1">
      <c r="A490" s="148">
        <v>471</v>
      </c>
      <c r="B490" s="148" t="s">
        <v>1884</v>
      </c>
      <c r="C490" s="148" t="s">
        <v>2117</v>
      </c>
      <c r="D490" s="148" t="s">
        <v>2107</v>
      </c>
      <c r="E490" s="166">
        <v>159</v>
      </c>
      <c r="F490" s="153">
        <f t="shared" si="71"/>
        <v>2.4422462521504057E-4</v>
      </c>
      <c r="G490" s="153">
        <f t="shared" si="72"/>
        <v>0.94967590317031325</v>
      </c>
    </row>
    <row r="491" spans="1:7" ht="18.75" customHeight="1">
      <c r="A491" s="148">
        <v>472</v>
      </c>
      <c r="B491" s="148" t="s">
        <v>1733</v>
      </c>
      <c r="C491" s="148" t="s">
        <v>2171</v>
      </c>
      <c r="D491" s="148" t="s">
        <v>2190</v>
      </c>
      <c r="E491" s="166">
        <v>158</v>
      </c>
      <c r="F491" s="153">
        <f t="shared" si="71"/>
        <v>2.4268862128287049E-4</v>
      </c>
      <c r="G491" s="153">
        <f t="shared" si="72"/>
        <v>0.9499185917915961</v>
      </c>
    </row>
    <row r="492" spans="1:7" ht="18.75" customHeight="1">
      <c r="A492" s="148">
        <v>473</v>
      </c>
      <c r="B492" s="148" t="s">
        <v>1621</v>
      </c>
      <c r="C492" s="148" t="s">
        <v>1628</v>
      </c>
      <c r="D492" s="148" t="s">
        <v>1646</v>
      </c>
      <c r="E492" s="166">
        <v>158</v>
      </c>
      <c r="F492" s="153">
        <f t="shared" si="71"/>
        <v>2.4268862128287049E-4</v>
      </c>
      <c r="G492" s="153">
        <f t="shared" si="72"/>
        <v>0.95016128041287895</v>
      </c>
    </row>
    <row r="493" spans="1:7" ht="18.75" customHeight="1">
      <c r="A493" s="148">
        <v>474</v>
      </c>
      <c r="B493" s="148" t="s">
        <v>1558</v>
      </c>
      <c r="C493" s="148" t="s">
        <v>1557</v>
      </c>
      <c r="D493" s="148" t="s">
        <v>1568</v>
      </c>
      <c r="E493" s="166">
        <v>158</v>
      </c>
      <c r="F493" s="153">
        <f t="shared" si="71"/>
        <v>2.4268862128287049E-4</v>
      </c>
      <c r="G493" s="153">
        <f t="shared" si="72"/>
        <v>0.9504039690341618</v>
      </c>
    </row>
    <row r="494" spans="1:7" ht="18.75" customHeight="1">
      <c r="A494" s="148">
        <v>475</v>
      </c>
      <c r="B494" s="148" t="s">
        <v>1884</v>
      </c>
      <c r="C494" s="148" t="s">
        <v>1886</v>
      </c>
      <c r="D494" s="148" t="s">
        <v>2125</v>
      </c>
      <c r="E494" s="166">
        <v>157</v>
      </c>
      <c r="F494" s="153">
        <f t="shared" si="71"/>
        <v>2.4115261735070041E-4</v>
      </c>
      <c r="G494" s="153">
        <f t="shared" si="72"/>
        <v>0.95064512165151249</v>
      </c>
    </row>
    <row r="495" spans="1:7" ht="18.75" customHeight="1">
      <c r="A495" s="148">
        <v>476</v>
      </c>
      <c r="B495" s="148" t="s">
        <v>1558</v>
      </c>
      <c r="C495" s="148" t="s">
        <v>1575</v>
      </c>
      <c r="D495" s="148" t="s">
        <v>1585</v>
      </c>
      <c r="E495" s="166">
        <v>157</v>
      </c>
      <c r="F495" s="153">
        <f t="shared" si="71"/>
        <v>2.4115261735070041E-4</v>
      </c>
      <c r="G495" s="153">
        <f t="shared" si="72"/>
        <v>0.95088627426886319</v>
      </c>
    </row>
    <row r="496" spans="1:7" ht="18.75" customHeight="1">
      <c r="A496" s="148">
        <v>477</v>
      </c>
      <c r="B496" s="148" t="s">
        <v>2086</v>
      </c>
      <c r="C496" s="148" t="s">
        <v>1847</v>
      </c>
      <c r="D496" s="148" t="s">
        <v>1865</v>
      </c>
      <c r="E496" s="166">
        <v>157</v>
      </c>
      <c r="F496" s="153">
        <f t="shared" si="71"/>
        <v>2.4115261735070041E-4</v>
      </c>
      <c r="G496" s="153">
        <f t="shared" si="72"/>
        <v>0.95112742688621388</v>
      </c>
    </row>
    <row r="497" spans="1:7" ht="18.75" customHeight="1">
      <c r="A497" s="148">
        <v>478</v>
      </c>
      <c r="B497" s="148" t="s">
        <v>1558</v>
      </c>
      <c r="C497" s="148" t="s">
        <v>2214</v>
      </c>
      <c r="D497" s="148" t="s">
        <v>1608</v>
      </c>
      <c r="E497" s="166">
        <v>157</v>
      </c>
      <c r="F497" s="153">
        <f t="shared" si="71"/>
        <v>2.4115261735070041E-4</v>
      </c>
      <c r="G497" s="153">
        <f t="shared" si="72"/>
        <v>0.95136857950356457</v>
      </c>
    </row>
    <row r="498" spans="1:7" ht="18.75" customHeight="1">
      <c r="A498" s="148">
        <v>479</v>
      </c>
      <c r="B498" s="148" t="s">
        <v>1884</v>
      </c>
      <c r="C498" s="148" t="s">
        <v>2288</v>
      </c>
      <c r="D498" s="148" t="s">
        <v>1890</v>
      </c>
      <c r="E498" s="166">
        <v>156</v>
      </c>
      <c r="F498" s="153">
        <f t="shared" si="71"/>
        <v>2.3961661341853036E-4</v>
      </c>
      <c r="G498" s="153">
        <f t="shared" si="72"/>
        <v>0.95160819611698311</v>
      </c>
    </row>
    <row r="499" spans="1:7" ht="18.75" customHeight="1">
      <c r="A499" s="148">
        <v>480</v>
      </c>
      <c r="B499" s="148" t="s">
        <v>1884</v>
      </c>
      <c r="C499" s="148" t="s">
        <v>1892</v>
      </c>
      <c r="D499" s="148" t="s">
        <v>2014</v>
      </c>
      <c r="E499" s="166">
        <v>155</v>
      </c>
      <c r="F499" s="153">
        <f t="shared" si="71"/>
        <v>2.3808060948636028E-4</v>
      </c>
      <c r="G499" s="153">
        <f t="shared" si="72"/>
        <v>0.95184627672646949</v>
      </c>
    </row>
    <row r="500" spans="1:7" ht="18.75" customHeight="1">
      <c r="A500" s="148">
        <v>481</v>
      </c>
      <c r="B500" s="148" t="s">
        <v>1672</v>
      </c>
      <c r="C500" s="148" t="s">
        <v>1681</v>
      </c>
      <c r="D500" s="148" t="s">
        <v>2025</v>
      </c>
      <c r="E500" s="166">
        <v>155</v>
      </c>
      <c r="F500" s="153">
        <f t="shared" si="71"/>
        <v>2.3808060948636028E-4</v>
      </c>
      <c r="G500" s="153">
        <f t="shared" si="72"/>
        <v>0.95208435733595587</v>
      </c>
    </row>
    <row r="501" spans="1:7" ht="18.75" customHeight="1">
      <c r="A501" s="148">
        <v>482</v>
      </c>
      <c r="B501" s="148" t="s">
        <v>1558</v>
      </c>
      <c r="C501" s="148" t="s">
        <v>1575</v>
      </c>
      <c r="D501" s="148" t="s">
        <v>2088</v>
      </c>
      <c r="E501" s="166">
        <v>154</v>
      </c>
      <c r="F501" s="153">
        <f t="shared" si="71"/>
        <v>2.3654460555419022E-4</v>
      </c>
      <c r="G501" s="153">
        <f t="shared" si="72"/>
        <v>0.95232090194151009</v>
      </c>
    </row>
    <row r="502" spans="1:7" ht="18.75" customHeight="1">
      <c r="A502" s="148">
        <v>483</v>
      </c>
      <c r="B502" s="148" t="s">
        <v>1672</v>
      </c>
      <c r="C502" s="148" t="s">
        <v>2116</v>
      </c>
      <c r="D502" s="148" t="s">
        <v>1684</v>
      </c>
      <c r="E502" s="166">
        <v>154</v>
      </c>
      <c r="F502" s="153">
        <f t="shared" si="71"/>
        <v>2.3654460555419022E-4</v>
      </c>
      <c r="G502" s="153">
        <f t="shared" si="72"/>
        <v>0.95255744654706431</v>
      </c>
    </row>
    <row r="503" spans="1:7" ht="18.75" customHeight="1">
      <c r="A503" s="148">
        <v>484</v>
      </c>
      <c r="B503" s="148" t="s">
        <v>1621</v>
      </c>
      <c r="C503" s="148" t="s">
        <v>1622</v>
      </c>
      <c r="D503" s="148" t="s">
        <v>1990</v>
      </c>
      <c r="E503" s="166">
        <v>153</v>
      </c>
      <c r="F503" s="153">
        <f t="shared" si="71"/>
        <v>2.3500860162202014E-4</v>
      </c>
      <c r="G503" s="153">
        <f t="shared" si="72"/>
        <v>0.95279245514868638</v>
      </c>
    </row>
    <row r="504" spans="1:7" ht="18.75" customHeight="1">
      <c r="A504" s="148">
        <v>485</v>
      </c>
      <c r="B504" s="148" t="s">
        <v>1558</v>
      </c>
      <c r="C504" s="148" t="s">
        <v>1591</v>
      </c>
      <c r="D504" s="148" t="s">
        <v>1593</v>
      </c>
      <c r="E504" s="166">
        <v>153</v>
      </c>
      <c r="F504" s="153">
        <f t="shared" si="71"/>
        <v>2.3500860162202014E-4</v>
      </c>
      <c r="G504" s="153">
        <f t="shared" si="72"/>
        <v>0.95302746375030845</v>
      </c>
    </row>
    <row r="505" spans="1:7" ht="18.75" customHeight="1">
      <c r="A505" s="148">
        <v>486</v>
      </c>
      <c r="B505" s="148" t="s">
        <v>1884</v>
      </c>
      <c r="C505" s="148" t="s">
        <v>1892</v>
      </c>
      <c r="D505" s="148" t="s">
        <v>1898</v>
      </c>
      <c r="E505" s="166">
        <v>152</v>
      </c>
      <c r="F505" s="153">
        <f t="shared" si="71"/>
        <v>2.3347259768985009E-4</v>
      </c>
      <c r="G505" s="153">
        <f t="shared" si="72"/>
        <v>0.95326093634799824</v>
      </c>
    </row>
    <row r="506" spans="1:7" ht="18.75" customHeight="1">
      <c r="A506" s="148">
        <v>487</v>
      </c>
      <c r="B506" s="148" t="s">
        <v>1672</v>
      </c>
      <c r="C506" s="148" t="s">
        <v>1677</v>
      </c>
      <c r="D506" s="148" t="s">
        <v>2182</v>
      </c>
      <c r="E506" s="166">
        <v>152</v>
      </c>
      <c r="F506" s="153">
        <f t="shared" si="71"/>
        <v>2.3347259768985009E-4</v>
      </c>
      <c r="G506" s="153">
        <f t="shared" si="72"/>
        <v>0.95349440894568804</v>
      </c>
    </row>
    <row r="507" spans="1:7" ht="18.75" customHeight="1">
      <c r="A507" s="148">
        <v>488</v>
      </c>
      <c r="B507" s="148" t="s">
        <v>1558</v>
      </c>
      <c r="C507" s="148" t="s">
        <v>1575</v>
      </c>
      <c r="D507" s="148" t="s">
        <v>1589</v>
      </c>
      <c r="E507" s="166">
        <v>152</v>
      </c>
      <c r="F507" s="153">
        <f t="shared" si="71"/>
        <v>2.3347259768985009E-4</v>
      </c>
      <c r="G507" s="153">
        <f t="shared" si="72"/>
        <v>0.95372788154337784</v>
      </c>
    </row>
    <row r="508" spans="1:7" ht="18.75" customHeight="1">
      <c r="A508" s="148">
        <v>489</v>
      </c>
      <c r="B508" s="148" t="s">
        <v>1672</v>
      </c>
      <c r="C508" s="148" t="s">
        <v>1675</v>
      </c>
      <c r="D508" s="148" t="s">
        <v>2036</v>
      </c>
      <c r="E508" s="166">
        <v>151</v>
      </c>
      <c r="F508" s="153">
        <f t="shared" si="71"/>
        <v>2.3193659375768001E-4</v>
      </c>
      <c r="G508" s="153">
        <f t="shared" si="72"/>
        <v>0.95395981813713548</v>
      </c>
    </row>
    <row r="509" spans="1:7" ht="18.75" customHeight="1">
      <c r="A509" s="148">
        <v>490</v>
      </c>
      <c r="B509" s="148" t="s">
        <v>1558</v>
      </c>
      <c r="C509" s="148" t="s">
        <v>2290</v>
      </c>
      <c r="D509" s="148" t="s">
        <v>1569</v>
      </c>
      <c r="E509" s="166">
        <v>149</v>
      </c>
      <c r="F509" s="153">
        <f t="shared" si="71"/>
        <v>2.2886458589333988E-4</v>
      </c>
      <c r="G509" s="153">
        <f t="shared" si="72"/>
        <v>0.95418868272302881</v>
      </c>
    </row>
    <row r="510" spans="1:7" ht="18.75" customHeight="1">
      <c r="A510" s="148">
        <v>491</v>
      </c>
      <c r="B510" s="148" t="s">
        <v>1672</v>
      </c>
      <c r="C510" s="148" t="s">
        <v>1681</v>
      </c>
      <c r="D510" s="148" t="s">
        <v>1691</v>
      </c>
      <c r="E510" s="166">
        <v>149</v>
      </c>
      <c r="F510" s="153">
        <f t="shared" si="71"/>
        <v>2.2886458589333988E-4</v>
      </c>
      <c r="G510" s="153">
        <f t="shared" si="72"/>
        <v>0.95441754730892214</v>
      </c>
    </row>
    <row r="511" spans="1:7" ht="18.75" customHeight="1">
      <c r="A511" s="148">
        <v>492</v>
      </c>
      <c r="B511" s="148" t="s">
        <v>1733</v>
      </c>
      <c r="C511" s="148" t="s">
        <v>1739</v>
      </c>
      <c r="D511" s="148" t="s">
        <v>1791</v>
      </c>
      <c r="E511" s="166">
        <v>149</v>
      </c>
      <c r="F511" s="153">
        <f t="shared" si="71"/>
        <v>2.2886458589333988E-4</v>
      </c>
      <c r="G511" s="153">
        <f t="shared" si="72"/>
        <v>0.95464641189481547</v>
      </c>
    </row>
    <row r="512" spans="1:7" ht="18.75" customHeight="1">
      <c r="A512" s="148">
        <v>493</v>
      </c>
      <c r="B512" s="148" t="s">
        <v>2086</v>
      </c>
      <c r="C512" s="148" t="s">
        <v>2089</v>
      </c>
      <c r="D512" s="148" t="s">
        <v>2237</v>
      </c>
      <c r="E512" s="166">
        <v>149</v>
      </c>
      <c r="F512" s="153">
        <f t="shared" si="71"/>
        <v>2.2886458589333988E-4</v>
      </c>
      <c r="G512" s="153">
        <f t="shared" si="72"/>
        <v>0.9548752764807088</v>
      </c>
    </row>
    <row r="513" spans="1:7" ht="18.75" customHeight="1">
      <c r="A513" s="148">
        <v>494</v>
      </c>
      <c r="B513" s="148" t="s">
        <v>1468</v>
      </c>
      <c r="C513" s="148" t="s">
        <v>1470</v>
      </c>
      <c r="D513" s="148" t="s">
        <v>2011</v>
      </c>
      <c r="E513" s="166">
        <v>149</v>
      </c>
      <c r="F513" s="153">
        <f t="shared" si="71"/>
        <v>2.2886458589333988E-4</v>
      </c>
      <c r="G513" s="153">
        <f t="shared" si="72"/>
        <v>0.95510414106660213</v>
      </c>
    </row>
    <row r="514" spans="1:7" ht="18.75" customHeight="1">
      <c r="A514" s="148">
        <v>495</v>
      </c>
      <c r="B514" s="148" t="s">
        <v>1672</v>
      </c>
      <c r="C514" s="148" t="s">
        <v>1681</v>
      </c>
      <c r="D514" s="148" t="s">
        <v>1693</v>
      </c>
      <c r="E514" s="166">
        <v>148</v>
      </c>
      <c r="F514" s="153">
        <f t="shared" si="71"/>
        <v>2.2732858196116982E-4</v>
      </c>
      <c r="G514" s="153">
        <f t="shared" si="72"/>
        <v>0.9553314696485633</v>
      </c>
    </row>
    <row r="515" spans="1:7" ht="18.75" customHeight="1">
      <c r="A515" s="148">
        <v>496</v>
      </c>
      <c r="B515" s="148" t="s">
        <v>1610</v>
      </c>
      <c r="C515" s="148" t="s">
        <v>2172</v>
      </c>
      <c r="D515" s="148" t="s">
        <v>1615</v>
      </c>
      <c r="E515" s="166">
        <v>148</v>
      </c>
      <c r="F515" s="153">
        <f t="shared" si="71"/>
        <v>2.2732858196116982E-4</v>
      </c>
      <c r="G515" s="153">
        <f t="shared" si="72"/>
        <v>0.95555879823052448</v>
      </c>
    </row>
    <row r="516" spans="1:7" ht="18.75" customHeight="1">
      <c r="A516" s="148">
        <v>497</v>
      </c>
      <c r="B516" s="148" t="s">
        <v>1672</v>
      </c>
      <c r="C516" s="148" t="s">
        <v>1673</v>
      </c>
      <c r="D516" s="148" t="s">
        <v>2140</v>
      </c>
      <c r="E516" s="166">
        <v>148</v>
      </c>
      <c r="F516" s="153">
        <f t="shared" si="71"/>
        <v>2.2732858196116982E-4</v>
      </c>
      <c r="G516" s="153">
        <f t="shared" si="72"/>
        <v>0.95578612681248565</v>
      </c>
    </row>
    <row r="517" spans="1:7" ht="18.75" customHeight="1">
      <c r="A517" s="148">
        <v>498</v>
      </c>
      <c r="B517" s="148" t="s">
        <v>1468</v>
      </c>
      <c r="C517" s="148" t="s">
        <v>1469</v>
      </c>
      <c r="D517" s="148" t="s">
        <v>1533</v>
      </c>
      <c r="E517" s="166">
        <v>147</v>
      </c>
      <c r="F517" s="153">
        <f t="shared" si="71"/>
        <v>2.2579257802899974E-4</v>
      </c>
      <c r="G517" s="153">
        <f t="shared" si="72"/>
        <v>0.95601191939051466</v>
      </c>
    </row>
    <row r="518" spans="1:7" ht="18.75" customHeight="1">
      <c r="A518" s="148">
        <v>499</v>
      </c>
      <c r="B518" s="148" t="s">
        <v>1733</v>
      </c>
      <c r="C518" s="148" t="s">
        <v>1753</v>
      </c>
      <c r="D518" s="148" t="s">
        <v>1837</v>
      </c>
      <c r="E518" s="166">
        <v>147</v>
      </c>
      <c r="F518" s="153">
        <f t="shared" si="71"/>
        <v>2.2579257802899974E-4</v>
      </c>
      <c r="G518" s="153">
        <f t="shared" si="72"/>
        <v>0.95623771196854368</v>
      </c>
    </row>
    <row r="519" spans="1:7" ht="18.75" customHeight="1">
      <c r="A519" s="148">
        <v>500</v>
      </c>
      <c r="B519" s="148" t="s">
        <v>1558</v>
      </c>
      <c r="C519" s="148" t="s">
        <v>2214</v>
      </c>
      <c r="D519" s="148" t="s">
        <v>1603</v>
      </c>
      <c r="E519" s="166">
        <v>145</v>
      </c>
      <c r="F519" s="153">
        <f t="shared" si="71"/>
        <v>2.2272057016465961E-4</v>
      </c>
      <c r="G519" s="153">
        <f t="shared" si="72"/>
        <v>0.95646043253870838</v>
      </c>
    </row>
    <row r="520" spans="1:7" ht="18.75" customHeight="1">
      <c r="A520" s="148">
        <v>501</v>
      </c>
      <c r="B520" s="148" t="s">
        <v>1884</v>
      </c>
      <c r="C520" s="148" t="s">
        <v>1892</v>
      </c>
      <c r="D520" s="148" t="s">
        <v>2001</v>
      </c>
      <c r="E520" s="166">
        <v>145</v>
      </c>
      <c r="F520" s="153">
        <f t="shared" si="71"/>
        <v>2.2272057016465961E-4</v>
      </c>
      <c r="G520" s="153">
        <f t="shared" si="72"/>
        <v>0.95668315310887309</v>
      </c>
    </row>
    <row r="521" spans="1:7" ht="18.75" customHeight="1">
      <c r="A521" s="148">
        <v>502</v>
      </c>
      <c r="B521" s="148" t="s">
        <v>1672</v>
      </c>
      <c r="C521" s="148" t="s">
        <v>2116</v>
      </c>
      <c r="D521" s="148" t="s">
        <v>1705</v>
      </c>
      <c r="E521" s="166">
        <v>145</v>
      </c>
      <c r="F521" s="153">
        <f t="shared" si="71"/>
        <v>2.2272057016465961E-4</v>
      </c>
      <c r="G521" s="153">
        <f t="shared" si="72"/>
        <v>0.95690587367903779</v>
      </c>
    </row>
    <row r="522" spans="1:7" ht="18.75" customHeight="1">
      <c r="A522" s="148">
        <v>503</v>
      </c>
      <c r="B522" s="148" t="s">
        <v>1468</v>
      </c>
      <c r="C522" s="148" t="s">
        <v>1475</v>
      </c>
      <c r="D522" s="148" t="s">
        <v>1523</v>
      </c>
      <c r="E522" s="166">
        <v>145</v>
      </c>
      <c r="F522" s="153">
        <f t="shared" si="71"/>
        <v>2.2272057016465961E-4</v>
      </c>
      <c r="G522" s="153">
        <f t="shared" si="72"/>
        <v>0.95712859424920249</v>
      </c>
    </row>
    <row r="523" spans="1:7" ht="18.75" customHeight="1">
      <c r="A523" s="148">
        <v>504</v>
      </c>
      <c r="B523" s="148" t="s">
        <v>2086</v>
      </c>
      <c r="C523" s="148" t="s">
        <v>1843</v>
      </c>
      <c r="D523" s="148" t="s">
        <v>1866</v>
      </c>
      <c r="E523" s="166">
        <v>144</v>
      </c>
      <c r="F523" s="153">
        <f t="shared" si="71"/>
        <v>2.2118456623248955E-4</v>
      </c>
      <c r="G523" s="153">
        <f t="shared" si="72"/>
        <v>0.95734977881543493</v>
      </c>
    </row>
    <row r="524" spans="1:7" ht="18.75" customHeight="1">
      <c r="A524" s="148">
        <v>505</v>
      </c>
      <c r="B524" s="148" t="s">
        <v>1621</v>
      </c>
      <c r="C524" s="148" t="s">
        <v>1995</v>
      </c>
      <c r="D524" s="148" t="s">
        <v>2105</v>
      </c>
      <c r="E524" s="166">
        <v>144</v>
      </c>
      <c r="F524" s="153">
        <f t="shared" si="71"/>
        <v>2.2118456623248955E-4</v>
      </c>
      <c r="G524" s="153">
        <f t="shared" si="72"/>
        <v>0.95757096338166736</v>
      </c>
    </row>
    <row r="525" spans="1:7" ht="18.75" customHeight="1">
      <c r="A525" s="148">
        <v>506</v>
      </c>
      <c r="B525" s="148" t="s">
        <v>1733</v>
      </c>
      <c r="C525" s="148" t="s">
        <v>2286</v>
      </c>
      <c r="D525" s="148" t="s">
        <v>2100</v>
      </c>
      <c r="E525" s="166">
        <v>142</v>
      </c>
      <c r="F525" s="153">
        <f t="shared" si="71"/>
        <v>2.1811255836814942E-4</v>
      </c>
      <c r="G525" s="153">
        <f t="shared" si="72"/>
        <v>0.95778907594003548</v>
      </c>
    </row>
    <row r="526" spans="1:7" ht="18.75" customHeight="1">
      <c r="A526" s="148">
        <v>507</v>
      </c>
      <c r="B526" s="148" t="s">
        <v>1884</v>
      </c>
      <c r="C526" s="148" t="s">
        <v>1889</v>
      </c>
      <c r="D526" s="148" t="s">
        <v>1953</v>
      </c>
      <c r="E526" s="166">
        <v>142</v>
      </c>
      <c r="F526" s="153">
        <f t="shared" si="71"/>
        <v>2.1811255836814942E-4</v>
      </c>
      <c r="G526" s="153">
        <f t="shared" si="72"/>
        <v>0.95800718849840361</v>
      </c>
    </row>
    <row r="527" spans="1:7" ht="18.75" customHeight="1">
      <c r="A527" s="148">
        <v>508</v>
      </c>
      <c r="B527" s="148" t="s">
        <v>1672</v>
      </c>
      <c r="C527" s="148" t="s">
        <v>1677</v>
      </c>
      <c r="D527" s="148" t="s">
        <v>2156</v>
      </c>
      <c r="E527" s="166">
        <v>142</v>
      </c>
      <c r="F527" s="153">
        <f t="shared" si="71"/>
        <v>2.1811255836814942E-4</v>
      </c>
      <c r="G527" s="153">
        <f t="shared" si="72"/>
        <v>0.95822530105677173</v>
      </c>
    </row>
    <row r="528" spans="1:7" ht="18.75" customHeight="1">
      <c r="A528" s="148">
        <v>509</v>
      </c>
      <c r="B528" s="148" t="s">
        <v>1558</v>
      </c>
      <c r="C528" s="148" t="s">
        <v>2290</v>
      </c>
      <c r="D528" s="148" t="s">
        <v>2235</v>
      </c>
      <c r="E528" s="166">
        <v>141</v>
      </c>
      <c r="F528" s="153">
        <f t="shared" si="71"/>
        <v>2.1657655443597937E-4</v>
      </c>
      <c r="G528" s="153">
        <f t="shared" si="72"/>
        <v>0.95844187761120769</v>
      </c>
    </row>
    <row r="529" spans="1:7" ht="18.75" customHeight="1">
      <c r="A529" s="148">
        <v>510</v>
      </c>
      <c r="B529" s="148" t="s">
        <v>1884</v>
      </c>
      <c r="C529" s="148" t="s">
        <v>2284</v>
      </c>
      <c r="D529" s="148" t="s">
        <v>2318</v>
      </c>
      <c r="E529" s="166">
        <v>141</v>
      </c>
      <c r="F529" s="153">
        <f t="shared" si="71"/>
        <v>2.1657655443597937E-4</v>
      </c>
      <c r="G529" s="153">
        <f t="shared" si="72"/>
        <v>0.95865845416564366</v>
      </c>
    </row>
    <row r="530" spans="1:7" ht="18.75" customHeight="1">
      <c r="A530" s="148">
        <v>511</v>
      </c>
      <c r="B530" s="148" t="s">
        <v>1672</v>
      </c>
      <c r="C530" s="148" t="s">
        <v>1681</v>
      </c>
      <c r="D530" s="148" t="s">
        <v>2051</v>
      </c>
      <c r="E530" s="166">
        <v>140</v>
      </c>
      <c r="F530" s="153">
        <f t="shared" si="71"/>
        <v>2.1504055050380929E-4</v>
      </c>
      <c r="G530" s="153">
        <f t="shared" si="72"/>
        <v>0.95887349471614747</v>
      </c>
    </row>
    <row r="531" spans="1:7" ht="18.75" customHeight="1">
      <c r="A531" s="148">
        <v>512</v>
      </c>
      <c r="B531" s="148" t="s">
        <v>1884</v>
      </c>
      <c r="C531" s="148" t="s">
        <v>1892</v>
      </c>
      <c r="D531" s="148" t="s">
        <v>2008</v>
      </c>
      <c r="E531" s="166">
        <v>139</v>
      </c>
      <c r="F531" s="153">
        <f t="shared" si="71"/>
        <v>2.1350454657163923E-4</v>
      </c>
      <c r="G531" s="153">
        <f t="shared" si="72"/>
        <v>0.95908699926271912</v>
      </c>
    </row>
    <row r="532" spans="1:7" ht="18.75" customHeight="1">
      <c r="A532" s="148">
        <v>513</v>
      </c>
      <c r="B532" s="148" t="s">
        <v>1468</v>
      </c>
      <c r="C532" s="148" t="s">
        <v>1469</v>
      </c>
      <c r="D532" s="148" t="s">
        <v>1505</v>
      </c>
      <c r="E532" s="166">
        <v>139</v>
      </c>
      <c r="F532" s="153">
        <f t="shared" ref="F532:F595" si="73">E532/$E$873</f>
        <v>2.1350454657163923E-4</v>
      </c>
      <c r="G532" s="153">
        <f t="shared" si="72"/>
        <v>0.95930050380929077</v>
      </c>
    </row>
    <row r="533" spans="1:7" ht="18.75" customHeight="1">
      <c r="A533" s="148">
        <v>514</v>
      </c>
      <c r="B533" s="148" t="s">
        <v>1621</v>
      </c>
      <c r="C533" s="148" t="s">
        <v>1995</v>
      </c>
      <c r="D533" s="148" t="s">
        <v>1661</v>
      </c>
      <c r="E533" s="166">
        <v>139</v>
      </c>
      <c r="F533" s="153">
        <f t="shared" si="73"/>
        <v>2.1350454657163923E-4</v>
      </c>
      <c r="G533" s="153">
        <f t="shared" ref="G533:G557" si="74">G532+F533</f>
        <v>0.95951400835586242</v>
      </c>
    </row>
    <row r="534" spans="1:7" ht="18.75" customHeight="1">
      <c r="A534" s="148">
        <v>515</v>
      </c>
      <c r="B534" s="148" t="s">
        <v>1733</v>
      </c>
      <c r="C534" s="148" t="s">
        <v>2175</v>
      </c>
      <c r="D534" s="148" t="s">
        <v>1790</v>
      </c>
      <c r="E534" s="166">
        <v>138</v>
      </c>
      <c r="F534" s="153">
        <f t="shared" si="73"/>
        <v>2.1196854263946915E-4</v>
      </c>
      <c r="G534" s="153">
        <f t="shared" si="74"/>
        <v>0.95972597689850192</v>
      </c>
    </row>
    <row r="535" spans="1:7" ht="18.75" customHeight="1">
      <c r="A535" s="148">
        <v>516</v>
      </c>
      <c r="B535" s="148" t="s">
        <v>1733</v>
      </c>
      <c r="C535" s="148" t="s">
        <v>1755</v>
      </c>
      <c r="D535" s="148" t="s">
        <v>1794</v>
      </c>
      <c r="E535" s="166">
        <v>138</v>
      </c>
      <c r="F535" s="153">
        <f t="shared" si="73"/>
        <v>2.1196854263946915E-4</v>
      </c>
      <c r="G535" s="153">
        <f t="shared" si="74"/>
        <v>0.95993794544114142</v>
      </c>
    </row>
    <row r="536" spans="1:7" ht="18.75" customHeight="1">
      <c r="A536" s="148">
        <v>517</v>
      </c>
      <c r="B536" s="148" t="s">
        <v>1468</v>
      </c>
      <c r="C536" s="148" t="s">
        <v>1475</v>
      </c>
      <c r="D536" s="148" t="s">
        <v>1474</v>
      </c>
      <c r="E536" s="166">
        <v>137</v>
      </c>
      <c r="F536" s="153">
        <f t="shared" si="73"/>
        <v>2.104325387072991E-4</v>
      </c>
      <c r="G536" s="153">
        <f t="shared" si="74"/>
        <v>0.96014837797984876</v>
      </c>
    </row>
    <row r="537" spans="1:7" ht="18.75" customHeight="1">
      <c r="A537" s="148">
        <v>518</v>
      </c>
      <c r="B537" s="148" t="s">
        <v>1468</v>
      </c>
      <c r="C537" s="148" t="s">
        <v>2272</v>
      </c>
      <c r="D537" s="148" t="s">
        <v>1480</v>
      </c>
      <c r="E537" s="166">
        <v>137</v>
      </c>
      <c r="F537" s="153">
        <f t="shared" si="73"/>
        <v>2.104325387072991E-4</v>
      </c>
      <c r="G537" s="153">
        <f t="shared" si="74"/>
        <v>0.96035881051855609</v>
      </c>
    </row>
    <row r="538" spans="1:7" ht="18.75" customHeight="1">
      <c r="A538" s="148">
        <v>519</v>
      </c>
      <c r="B538" s="148" t="s">
        <v>1733</v>
      </c>
      <c r="C538" s="148" t="s">
        <v>2287</v>
      </c>
      <c r="D538" s="148" t="s">
        <v>1747</v>
      </c>
      <c r="E538" s="166">
        <v>136</v>
      </c>
      <c r="F538" s="153">
        <f t="shared" si="73"/>
        <v>2.0889653477512902E-4</v>
      </c>
      <c r="G538" s="153">
        <f t="shared" si="74"/>
        <v>0.96056770705333128</v>
      </c>
    </row>
    <row r="539" spans="1:7" ht="18.75" customHeight="1">
      <c r="A539" s="148">
        <v>520</v>
      </c>
      <c r="B539" s="148" t="s">
        <v>1672</v>
      </c>
      <c r="C539" s="148" t="s">
        <v>1675</v>
      </c>
      <c r="D539" s="148" t="s">
        <v>1687</v>
      </c>
      <c r="E539" s="166">
        <v>136</v>
      </c>
      <c r="F539" s="153">
        <f t="shared" si="73"/>
        <v>2.0889653477512902E-4</v>
      </c>
      <c r="G539" s="153">
        <f t="shared" si="74"/>
        <v>0.96077660358810646</v>
      </c>
    </row>
    <row r="540" spans="1:7" ht="18.75" customHeight="1">
      <c r="A540" s="148">
        <v>521</v>
      </c>
      <c r="B540" s="148" t="s">
        <v>1672</v>
      </c>
      <c r="C540" s="148" t="s">
        <v>1673</v>
      </c>
      <c r="D540" s="148" t="s">
        <v>1717</v>
      </c>
      <c r="E540" s="166">
        <v>136</v>
      </c>
      <c r="F540" s="153">
        <f t="shared" si="73"/>
        <v>2.0889653477512902E-4</v>
      </c>
      <c r="G540" s="153">
        <f t="shared" si="74"/>
        <v>0.96098550012288164</v>
      </c>
    </row>
    <row r="541" spans="1:7" ht="18.75" customHeight="1">
      <c r="A541" s="148">
        <v>522</v>
      </c>
      <c r="B541" s="148" t="s">
        <v>1621</v>
      </c>
      <c r="C541" s="148" t="s">
        <v>1624</v>
      </c>
      <c r="D541" s="148" t="s">
        <v>2293</v>
      </c>
      <c r="E541" s="166">
        <v>135</v>
      </c>
      <c r="F541" s="153">
        <f t="shared" si="73"/>
        <v>2.0736053084295897E-4</v>
      </c>
      <c r="G541" s="153">
        <f t="shared" si="74"/>
        <v>0.96119286065372456</v>
      </c>
    </row>
    <row r="542" spans="1:7" ht="18.75" customHeight="1">
      <c r="A542" s="148">
        <v>523</v>
      </c>
      <c r="B542" s="148" t="s">
        <v>1733</v>
      </c>
      <c r="C542" s="148" t="s">
        <v>2286</v>
      </c>
      <c r="D542" s="148" t="s">
        <v>1806</v>
      </c>
      <c r="E542" s="166">
        <v>135</v>
      </c>
      <c r="F542" s="153">
        <f t="shared" si="73"/>
        <v>2.0736053084295897E-4</v>
      </c>
      <c r="G542" s="153">
        <f t="shared" si="74"/>
        <v>0.96140022118456747</v>
      </c>
    </row>
    <row r="543" spans="1:7" ht="18.75" customHeight="1">
      <c r="A543" s="148">
        <v>524</v>
      </c>
      <c r="B543" s="148" t="s">
        <v>1884</v>
      </c>
      <c r="C543" s="148" t="s">
        <v>2288</v>
      </c>
      <c r="D543" s="148" t="s">
        <v>2108</v>
      </c>
      <c r="E543" s="166">
        <v>135</v>
      </c>
      <c r="F543" s="153">
        <f t="shared" si="73"/>
        <v>2.0736053084295897E-4</v>
      </c>
      <c r="G543" s="153">
        <f t="shared" si="74"/>
        <v>0.96160758171541039</v>
      </c>
    </row>
    <row r="544" spans="1:7" ht="18.75" customHeight="1">
      <c r="A544" s="148">
        <v>525</v>
      </c>
      <c r="B544" s="148" t="s">
        <v>1672</v>
      </c>
      <c r="C544" s="148" t="s">
        <v>1681</v>
      </c>
      <c r="D544" s="148" t="s">
        <v>1731</v>
      </c>
      <c r="E544" s="166">
        <v>135</v>
      </c>
      <c r="F544" s="153">
        <f t="shared" si="73"/>
        <v>2.0736053084295897E-4</v>
      </c>
      <c r="G544" s="153">
        <f t="shared" si="74"/>
        <v>0.9618149422462533</v>
      </c>
    </row>
    <row r="545" spans="1:7" ht="18.75" customHeight="1">
      <c r="A545" s="148">
        <v>526</v>
      </c>
      <c r="B545" s="148" t="s">
        <v>1558</v>
      </c>
      <c r="C545" s="148" t="s">
        <v>2290</v>
      </c>
      <c r="D545" s="148" t="s">
        <v>1584</v>
      </c>
      <c r="E545" s="166">
        <v>134</v>
      </c>
      <c r="F545" s="153">
        <f t="shared" si="73"/>
        <v>2.0582452691078889E-4</v>
      </c>
      <c r="G545" s="153">
        <f t="shared" si="74"/>
        <v>0.96202076677316406</v>
      </c>
    </row>
    <row r="546" spans="1:7" ht="18.75" customHeight="1">
      <c r="A546" s="148">
        <v>527</v>
      </c>
      <c r="B546" s="148" t="s">
        <v>1672</v>
      </c>
      <c r="C546" s="148" t="s">
        <v>2116</v>
      </c>
      <c r="D546" s="148" t="s">
        <v>2063</v>
      </c>
      <c r="E546" s="166">
        <v>134</v>
      </c>
      <c r="F546" s="153">
        <f t="shared" si="73"/>
        <v>2.0582452691078889E-4</v>
      </c>
      <c r="G546" s="153">
        <f t="shared" si="74"/>
        <v>0.96222659130007482</v>
      </c>
    </row>
    <row r="547" spans="1:7" ht="18.75" customHeight="1">
      <c r="A547" s="148">
        <v>528</v>
      </c>
      <c r="B547" s="148" t="s">
        <v>1468</v>
      </c>
      <c r="C547" s="148" t="s">
        <v>1469</v>
      </c>
      <c r="D547" s="148" t="s">
        <v>2218</v>
      </c>
      <c r="E547" s="166">
        <v>132</v>
      </c>
      <c r="F547" s="153">
        <f t="shared" si="73"/>
        <v>2.0275251904644875E-4</v>
      </c>
      <c r="G547" s="153">
        <f t="shared" si="74"/>
        <v>0.96242934381912126</v>
      </c>
    </row>
    <row r="548" spans="1:7" ht="18.75" customHeight="1">
      <c r="A548" s="148">
        <v>529</v>
      </c>
      <c r="B548" s="148" t="s">
        <v>1468</v>
      </c>
      <c r="C548" s="148" t="s">
        <v>2213</v>
      </c>
      <c r="D548" s="148" t="s">
        <v>1524</v>
      </c>
      <c r="E548" s="166">
        <v>132</v>
      </c>
      <c r="F548" s="153">
        <f t="shared" si="73"/>
        <v>2.0275251904644875E-4</v>
      </c>
      <c r="G548" s="153">
        <f t="shared" si="74"/>
        <v>0.96263209633816771</v>
      </c>
    </row>
    <row r="549" spans="1:7" ht="18.75" customHeight="1">
      <c r="A549" s="148">
        <v>530</v>
      </c>
      <c r="B549" s="148" t="s">
        <v>1884</v>
      </c>
      <c r="C549" s="148" t="s">
        <v>1892</v>
      </c>
      <c r="D549" s="148" t="s">
        <v>1966</v>
      </c>
      <c r="E549" s="166">
        <v>132</v>
      </c>
      <c r="F549" s="153">
        <f t="shared" si="73"/>
        <v>2.0275251904644875E-4</v>
      </c>
      <c r="G549" s="153">
        <f t="shared" si="74"/>
        <v>0.96283484885721415</v>
      </c>
    </row>
    <row r="550" spans="1:7" ht="18.75" customHeight="1">
      <c r="A550" s="148">
        <v>531</v>
      </c>
      <c r="B550" s="148" t="s">
        <v>1884</v>
      </c>
      <c r="C550" s="148" t="s">
        <v>1889</v>
      </c>
      <c r="D550" s="148" t="s">
        <v>1903</v>
      </c>
      <c r="E550" s="166">
        <v>131</v>
      </c>
      <c r="F550" s="153">
        <f t="shared" si="73"/>
        <v>2.012165151142787E-4</v>
      </c>
      <c r="G550" s="153">
        <f t="shared" si="74"/>
        <v>0.96303606537232844</v>
      </c>
    </row>
    <row r="551" spans="1:7" ht="18.75" customHeight="1">
      <c r="A551" s="148">
        <v>532</v>
      </c>
      <c r="B551" s="148" t="s">
        <v>1733</v>
      </c>
      <c r="C551" s="148" t="s">
        <v>2286</v>
      </c>
      <c r="D551" s="148" t="s">
        <v>1809</v>
      </c>
      <c r="E551" s="166">
        <v>130</v>
      </c>
      <c r="F551" s="153">
        <f t="shared" si="73"/>
        <v>1.9968051118210862E-4</v>
      </c>
      <c r="G551" s="153">
        <f t="shared" si="74"/>
        <v>0.96323574588351057</v>
      </c>
    </row>
    <row r="552" spans="1:7" ht="18.75" customHeight="1">
      <c r="A552" s="148">
        <v>533</v>
      </c>
      <c r="B552" s="148" t="s">
        <v>1672</v>
      </c>
      <c r="C552" s="148" t="s">
        <v>2030</v>
      </c>
      <c r="D552" s="148" t="s">
        <v>2076</v>
      </c>
      <c r="E552" s="166">
        <v>129</v>
      </c>
      <c r="F552" s="153">
        <f t="shared" si="73"/>
        <v>1.9814450724993856E-4</v>
      </c>
      <c r="G552" s="153">
        <f t="shared" si="74"/>
        <v>0.96343389039076055</v>
      </c>
    </row>
    <row r="553" spans="1:7" ht="18.75" customHeight="1">
      <c r="A553" s="148">
        <v>534</v>
      </c>
      <c r="B553" s="148" t="s">
        <v>1558</v>
      </c>
      <c r="C553" s="148" t="s">
        <v>2290</v>
      </c>
      <c r="D553" s="148" t="s">
        <v>1570</v>
      </c>
      <c r="E553" s="166">
        <v>128</v>
      </c>
      <c r="F553" s="153">
        <f t="shared" si="73"/>
        <v>1.9660850331776848E-4</v>
      </c>
      <c r="G553" s="153">
        <f t="shared" si="74"/>
        <v>0.96363049889407837</v>
      </c>
    </row>
    <row r="554" spans="1:7" ht="18.75" customHeight="1">
      <c r="A554" s="148">
        <v>535</v>
      </c>
      <c r="B554" s="148" t="s">
        <v>1733</v>
      </c>
      <c r="C554" s="148" t="s">
        <v>1738</v>
      </c>
      <c r="D554" s="148" t="s">
        <v>1785</v>
      </c>
      <c r="E554" s="166">
        <v>128</v>
      </c>
      <c r="F554" s="153">
        <f t="shared" si="73"/>
        <v>1.9660850331776848E-4</v>
      </c>
      <c r="G554" s="153">
        <f t="shared" si="74"/>
        <v>0.96382710739739619</v>
      </c>
    </row>
    <row r="555" spans="1:7" ht="18.75" customHeight="1">
      <c r="A555" s="148">
        <v>536</v>
      </c>
      <c r="B555" s="148" t="s">
        <v>1733</v>
      </c>
      <c r="C555" s="148" t="s">
        <v>1997</v>
      </c>
      <c r="D555" s="148" t="s">
        <v>2239</v>
      </c>
      <c r="E555" s="166">
        <v>128</v>
      </c>
      <c r="F555" s="153">
        <f t="shared" si="73"/>
        <v>1.9660850331776848E-4</v>
      </c>
      <c r="G555" s="153">
        <f t="shared" si="74"/>
        <v>0.96402371590071401</v>
      </c>
    </row>
    <row r="556" spans="1:7" ht="18.75" customHeight="1">
      <c r="A556" s="148">
        <v>537</v>
      </c>
      <c r="B556" s="148" t="s">
        <v>1884</v>
      </c>
      <c r="C556" s="148" t="s">
        <v>2284</v>
      </c>
      <c r="D556" s="148" t="s">
        <v>1932</v>
      </c>
      <c r="E556" s="166">
        <v>128</v>
      </c>
      <c r="F556" s="153">
        <f t="shared" si="73"/>
        <v>1.9660850331776848E-4</v>
      </c>
      <c r="G556" s="153">
        <f t="shared" si="74"/>
        <v>0.96422032440403183</v>
      </c>
    </row>
    <row r="557" spans="1:7" ht="18.75" customHeight="1">
      <c r="A557" s="148">
        <v>538</v>
      </c>
      <c r="B557" s="148" t="s">
        <v>1621</v>
      </c>
      <c r="C557" s="148" t="s">
        <v>1628</v>
      </c>
      <c r="D557" s="148" t="s">
        <v>1664</v>
      </c>
      <c r="E557" s="166">
        <v>128</v>
      </c>
      <c r="F557" s="153">
        <f t="shared" si="73"/>
        <v>1.9660850331776848E-4</v>
      </c>
      <c r="G557" s="153">
        <f t="shared" si="74"/>
        <v>0.96441693290734964</v>
      </c>
    </row>
    <row r="558" spans="1:7" ht="18.75" customHeight="1">
      <c r="A558" s="148">
        <v>539</v>
      </c>
      <c r="B558" s="148" t="s">
        <v>2086</v>
      </c>
      <c r="C558" s="148" t="s">
        <v>2169</v>
      </c>
      <c r="D558" s="148" t="s">
        <v>1840</v>
      </c>
      <c r="E558" s="166">
        <v>127</v>
      </c>
      <c r="F558" s="153">
        <f t="shared" si="73"/>
        <v>1.9507249938559843E-4</v>
      </c>
      <c r="G558" s="153">
        <f t="shared" ref="G558:G621" si="75">G557+F558</f>
        <v>0.9646120054067352</v>
      </c>
    </row>
    <row r="559" spans="1:7" ht="18.75" customHeight="1">
      <c r="A559" s="148">
        <v>540</v>
      </c>
      <c r="B559" s="148" t="s">
        <v>1558</v>
      </c>
      <c r="C559" s="148" t="s">
        <v>1591</v>
      </c>
      <c r="D559" s="148" t="s">
        <v>1594</v>
      </c>
      <c r="E559" s="166">
        <v>127</v>
      </c>
      <c r="F559" s="153">
        <f t="shared" si="73"/>
        <v>1.9507249938559843E-4</v>
      </c>
      <c r="G559" s="153">
        <f t="shared" si="75"/>
        <v>0.96480707790612075</v>
      </c>
    </row>
    <row r="560" spans="1:7" ht="18.75" customHeight="1">
      <c r="A560" s="148">
        <v>541</v>
      </c>
      <c r="B560" s="148" t="s">
        <v>1558</v>
      </c>
      <c r="C560" s="148" t="s">
        <v>1597</v>
      </c>
      <c r="D560" s="148" t="s">
        <v>1601</v>
      </c>
      <c r="E560" s="166">
        <v>125</v>
      </c>
      <c r="F560" s="153">
        <f t="shared" si="73"/>
        <v>1.920004915212583E-4</v>
      </c>
      <c r="G560" s="153">
        <f t="shared" si="75"/>
        <v>0.96499907839764199</v>
      </c>
    </row>
    <row r="561" spans="1:7" ht="18.75" customHeight="1">
      <c r="A561" s="148">
        <v>542</v>
      </c>
      <c r="B561" s="148" t="s">
        <v>1672</v>
      </c>
      <c r="C561" s="148" t="s">
        <v>1673</v>
      </c>
      <c r="D561" s="148" t="s">
        <v>2257</v>
      </c>
      <c r="E561" s="166">
        <v>124</v>
      </c>
      <c r="F561" s="153">
        <f t="shared" si="73"/>
        <v>1.9046448758908822E-4</v>
      </c>
      <c r="G561" s="153">
        <f t="shared" si="75"/>
        <v>0.96518954288523107</v>
      </c>
    </row>
    <row r="562" spans="1:7" ht="18.75" customHeight="1">
      <c r="A562" s="148">
        <v>543</v>
      </c>
      <c r="B562" s="148" t="s">
        <v>1468</v>
      </c>
      <c r="C562" s="148" t="s">
        <v>1475</v>
      </c>
      <c r="D562" s="148" t="s">
        <v>1496</v>
      </c>
      <c r="E562" s="166">
        <v>124</v>
      </c>
      <c r="F562" s="153">
        <f t="shared" si="73"/>
        <v>1.9046448758908822E-4</v>
      </c>
      <c r="G562" s="153">
        <f t="shared" si="75"/>
        <v>0.96538000737282015</v>
      </c>
    </row>
    <row r="563" spans="1:7" ht="18.75" customHeight="1">
      <c r="A563" s="148">
        <v>544</v>
      </c>
      <c r="B563" s="148" t="s">
        <v>1672</v>
      </c>
      <c r="C563" s="148" t="s">
        <v>1673</v>
      </c>
      <c r="D563" s="148" t="s">
        <v>2285</v>
      </c>
      <c r="E563" s="166">
        <v>123</v>
      </c>
      <c r="F563" s="153">
        <f t="shared" si="73"/>
        <v>1.8892848365691816E-4</v>
      </c>
      <c r="G563" s="153">
        <f t="shared" si="75"/>
        <v>0.96556893585647707</v>
      </c>
    </row>
    <row r="564" spans="1:7" ht="18.75" customHeight="1">
      <c r="A564" s="148">
        <v>545</v>
      </c>
      <c r="B564" s="148" t="s">
        <v>1468</v>
      </c>
      <c r="C564" s="148" t="s">
        <v>1473</v>
      </c>
      <c r="D564" s="148" t="s">
        <v>1479</v>
      </c>
      <c r="E564" s="166">
        <v>123</v>
      </c>
      <c r="F564" s="153">
        <f t="shared" si="73"/>
        <v>1.8892848365691816E-4</v>
      </c>
      <c r="G564" s="153">
        <f t="shared" si="75"/>
        <v>0.965757864340134</v>
      </c>
    </row>
    <row r="565" spans="1:7" ht="18.75" customHeight="1">
      <c r="A565" s="148">
        <v>546</v>
      </c>
      <c r="B565" s="148" t="s">
        <v>1558</v>
      </c>
      <c r="C565" s="148" t="s">
        <v>1591</v>
      </c>
      <c r="D565" s="148" t="s">
        <v>1592</v>
      </c>
      <c r="E565" s="166">
        <v>123</v>
      </c>
      <c r="F565" s="153">
        <f t="shared" si="73"/>
        <v>1.8892848365691816E-4</v>
      </c>
      <c r="G565" s="153">
        <f t="shared" si="75"/>
        <v>0.96594679282379092</v>
      </c>
    </row>
    <row r="566" spans="1:7" ht="18.75" customHeight="1">
      <c r="A566" s="148">
        <v>547</v>
      </c>
      <c r="B566" s="148" t="s">
        <v>1621</v>
      </c>
      <c r="C566" s="148" t="s">
        <v>1624</v>
      </c>
      <c r="D566" s="148" t="s">
        <v>1647</v>
      </c>
      <c r="E566" s="166">
        <v>123</v>
      </c>
      <c r="F566" s="153">
        <f t="shared" si="73"/>
        <v>1.8892848365691816E-4</v>
      </c>
      <c r="G566" s="153">
        <f t="shared" si="75"/>
        <v>0.96613572130744785</v>
      </c>
    </row>
    <row r="567" spans="1:7" ht="18.75" customHeight="1">
      <c r="A567" s="148">
        <v>548</v>
      </c>
      <c r="B567" s="148" t="s">
        <v>1884</v>
      </c>
      <c r="C567" s="148" t="s">
        <v>2284</v>
      </c>
      <c r="D567" s="148" t="s">
        <v>1991</v>
      </c>
      <c r="E567" s="166">
        <v>122</v>
      </c>
      <c r="F567" s="153">
        <f t="shared" si="73"/>
        <v>1.8739247972474808E-4</v>
      </c>
      <c r="G567" s="153">
        <f t="shared" si="75"/>
        <v>0.96632311378717262</v>
      </c>
    </row>
    <row r="568" spans="1:7" ht="18.75" customHeight="1">
      <c r="A568" s="148">
        <v>549</v>
      </c>
      <c r="B568" s="148" t="s">
        <v>1468</v>
      </c>
      <c r="C568" s="148" t="s">
        <v>1475</v>
      </c>
      <c r="D568" s="148" t="s">
        <v>1495</v>
      </c>
      <c r="E568" s="166">
        <v>122</v>
      </c>
      <c r="F568" s="153">
        <f t="shared" si="73"/>
        <v>1.8739247972474808E-4</v>
      </c>
      <c r="G568" s="153">
        <f t="shared" si="75"/>
        <v>0.96651050626689738</v>
      </c>
    </row>
    <row r="569" spans="1:7" ht="18.75" customHeight="1">
      <c r="A569" s="148">
        <v>550</v>
      </c>
      <c r="B569" s="148" t="s">
        <v>1672</v>
      </c>
      <c r="C569" s="148" t="s">
        <v>1677</v>
      </c>
      <c r="D569" s="148" t="s">
        <v>1695</v>
      </c>
      <c r="E569" s="166">
        <v>122</v>
      </c>
      <c r="F569" s="153">
        <f t="shared" si="73"/>
        <v>1.8739247972474808E-4</v>
      </c>
      <c r="G569" s="153">
        <f t="shared" si="75"/>
        <v>0.96669789874662215</v>
      </c>
    </row>
    <row r="570" spans="1:7" ht="18.75" customHeight="1">
      <c r="A570" s="148">
        <v>551</v>
      </c>
      <c r="B570" s="148" t="s">
        <v>1884</v>
      </c>
      <c r="C570" s="148" t="s">
        <v>1892</v>
      </c>
      <c r="D570" s="148" t="s">
        <v>1959</v>
      </c>
      <c r="E570" s="166">
        <v>122</v>
      </c>
      <c r="F570" s="153">
        <f t="shared" si="73"/>
        <v>1.8739247972474808E-4</v>
      </c>
      <c r="G570" s="153">
        <f t="shared" si="75"/>
        <v>0.96688529122634692</v>
      </c>
    </row>
    <row r="571" spans="1:7" ht="18.75" customHeight="1">
      <c r="A571" s="148">
        <v>552</v>
      </c>
      <c r="B571" s="148" t="s">
        <v>1884</v>
      </c>
      <c r="C571" s="148" t="s">
        <v>2117</v>
      </c>
      <c r="D571" s="148" t="s">
        <v>2022</v>
      </c>
      <c r="E571" s="166">
        <v>122</v>
      </c>
      <c r="F571" s="153">
        <f t="shared" si="73"/>
        <v>1.8739247972474808E-4</v>
      </c>
      <c r="G571" s="153">
        <f t="shared" si="75"/>
        <v>0.96707268370607169</v>
      </c>
    </row>
    <row r="572" spans="1:7" ht="18.75" customHeight="1">
      <c r="A572" s="148">
        <v>553</v>
      </c>
      <c r="B572" s="148" t="s">
        <v>1621</v>
      </c>
      <c r="C572" s="148" t="s">
        <v>1622</v>
      </c>
      <c r="D572" s="148" t="s">
        <v>1631</v>
      </c>
      <c r="E572" s="166">
        <v>121</v>
      </c>
      <c r="F572" s="153">
        <f t="shared" si="73"/>
        <v>1.8585647579257803E-4</v>
      </c>
      <c r="G572" s="153">
        <f t="shared" si="75"/>
        <v>0.9672585401818643</v>
      </c>
    </row>
    <row r="573" spans="1:7" ht="18.75" customHeight="1">
      <c r="A573" s="148">
        <v>554</v>
      </c>
      <c r="B573" s="148" t="s">
        <v>1884</v>
      </c>
      <c r="C573" s="148" t="s">
        <v>1994</v>
      </c>
      <c r="D573" s="148" t="s">
        <v>2124</v>
      </c>
      <c r="E573" s="166">
        <v>121</v>
      </c>
      <c r="F573" s="153">
        <f t="shared" si="73"/>
        <v>1.8585647579257803E-4</v>
      </c>
      <c r="G573" s="153">
        <f t="shared" si="75"/>
        <v>0.96744439665765691</v>
      </c>
    </row>
    <row r="574" spans="1:7" ht="18.75" customHeight="1">
      <c r="A574" s="148">
        <v>555</v>
      </c>
      <c r="B574" s="148" t="s">
        <v>1733</v>
      </c>
      <c r="C574" s="148" t="s">
        <v>1755</v>
      </c>
      <c r="D574" s="148" t="s">
        <v>2049</v>
      </c>
      <c r="E574" s="166">
        <v>121</v>
      </c>
      <c r="F574" s="153">
        <f t="shared" si="73"/>
        <v>1.8585647579257803E-4</v>
      </c>
      <c r="G574" s="153">
        <f t="shared" si="75"/>
        <v>0.96763025313344952</v>
      </c>
    </row>
    <row r="575" spans="1:7" ht="18.75" customHeight="1">
      <c r="A575" s="148">
        <v>556</v>
      </c>
      <c r="B575" s="148" t="s">
        <v>1468</v>
      </c>
      <c r="C575" s="148" t="s">
        <v>2213</v>
      </c>
      <c r="D575" s="148" t="s">
        <v>2077</v>
      </c>
      <c r="E575" s="166">
        <v>120</v>
      </c>
      <c r="F575" s="153">
        <f t="shared" si="73"/>
        <v>1.8432047186040798E-4</v>
      </c>
      <c r="G575" s="153">
        <f t="shared" si="75"/>
        <v>0.96781457360530998</v>
      </c>
    </row>
    <row r="576" spans="1:7" ht="18.75" customHeight="1">
      <c r="A576" s="148">
        <v>557</v>
      </c>
      <c r="B576" s="148" t="s">
        <v>1884</v>
      </c>
      <c r="C576" s="148" t="s">
        <v>2117</v>
      </c>
      <c r="D576" s="148" t="s">
        <v>2033</v>
      </c>
      <c r="E576" s="166">
        <v>119</v>
      </c>
      <c r="F576" s="153">
        <f t="shared" si="73"/>
        <v>1.827844679282379E-4</v>
      </c>
      <c r="G576" s="153">
        <f t="shared" si="75"/>
        <v>0.96799735807323817</v>
      </c>
    </row>
    <row r="577" spans="1:7" ht="18.75" customHeight="1">
      <c r="A577" s="148">
        <v>558</v>
      </c>
      <c r="B577" s="148" t="s">
        <v>1558</v>
      </c>
      <c r="C577" s="148" t="s">
        <v>1591</v>
      </c>
      <c r="D577" s="148" t="s">
        <v>2184</v>
      </c>
      <c r="E577" s="166">
        <v>118</v>
      </c>
      <c r="F577" s="153">
        <f t="shared" si="73"/>
        <v>1.8124846399606784E-4</v>
      </c>
      <c r="G577" s="153">
        <f t="shared" si="75"/>
        <v>0.9681786065372342</v>
      </c>
    </row>
    <row r="578" spans="1:7" ht="18.75" customHeight="1">
      <c r="A578" s="148">
        <v>559</v>
      </c>
      <c r="B578" s="148" t="s">
        <v>1884</v>
      </c>
      <c r="C578" s="148" t="s">
        <v>1994</v>
      </c>
      <c r="D578" s="148" t="s">
        <v>1920</v>
      </c>
      <c r="E578" s="166">
        <v>118</v>
      </c>
      <c r="F578" s="153">
        <f t="shared" si="73"/>
        <v>1.8124846399606784E-4</v>
      </c>
      <c r="G578" s="153">
        <f t="shared" si="75"/>
        <v>0.96835985500123023</v>
      </c>
    </row>
    <row r="579" spans="1:7" ht="18.75" customHeight="1">
      <c r="A579" s="148">
        <v>560</v>
      </c>
      <c r="B579" s="148" t="s">
        <v>1733</v>
      </c>
      <c r="C579" s="148" t="s">
        <v>1753</v>
      </c>
      <c r="D579" s="148" t="s">
        <v>1831</v>
      </c>
      <c r="E579" s="166">
        <v>118</v>
      </c>
      <c r="F579" s="153">
        <f t="shared" si="73"/>
        <v>1.8124846399606784E-4</v>
      </c>
      <c r="G579" s="153">
        <f t="shared" si="75"/>
        <v>0.96854110346522626</v>
      </c>
    </row>
    <row r="580" spans="1:7" ht="18.75" customHeight="1">
      <c r="A580" s="148">
        <v>561</v>
      </c>
      <c r="B580" s="148" t="s">
        <v>1884</v>
      </c>
      <c r="C580" s="148" t="s">
        <v>1994</v>
      </c>
      <c r="D580" s="148" t="s">
        <v>1970</v>
      </c>
      <c r="E580" s="166">
        <v>118</v>
      </c>
      <c r="F580" s="153">
        <f t="shared" si="73"/>
        <v>1.8124846399606784E-4</v>
      </c>
      <c r="G580" s="153">
        <f t="shared" si="75"/>
        <v>0.96872235192922229</v>
      </c>
    </row>
    <row r="581" spans="1:7" ht="18.75" customHeight="1">
      <c r="A581" s="148">
        <v>562</v>
      </c>
      <c r="B581" s="148" t="s">
        <v>1884</v>
      </c>
      <c r="C581" s="148" t="s">
        <v>1886</v>
      </c>
      <c r="D581" s="148" t="s">
        <v>1885</v>
      </c>
      <c r="E581" s="166">
        <v>117</v>
      </c>
      <c r="F581" s="153">
        <f t="shared" si="73"/>
        <v>1.7971246006389776E-4</v>
      </c>
      <c r="G581" s="153">
        <f t="shared" si="75"/>
        <v>0.96890206438928617</v>
      </c>
    </row>
    <row r="582" spans="1:7" ht="18.75" customHeight="1">
      <c r="A582" s="148">
        <v>563</v>
      </c>
      <c r="B582" s="148" t="s">
        <v>1558</v>
      </c>
      <c r="C582" s="148" t="s">
        <v>1557</v>
      </c>
      <c r="D582" s="148" t="s">
        <v>2231</v>
      </c>
      <c r="E582" s="166">
        <v>117</v>
      </c>
      <c r="F582" s="153">
        <f t="shared" si="73"/>
        <v>1.7971246006389776E-4</v>
      </c>
      <c r="G582" s="153">
        <f t="shared" si="75"/>
        <v>0.96908177684935004</v>
      </c>
    </row>
    <row r="583" spans="1:7" ht="18.75" customHeight="1">
      <c r="A583" s="148">
        <v>564</v>
      </c>
      <c r="B583" s="148" t="s">
        <v>1672</v>
      </c>
      <c r="C583" s="148" t="s">
        <v>2030</v>
      </c>
      <c r="D583" s="148" t="s">
        <v>1698</v>
      </c>
      <c r="E583" s="166">
        <v>117</v>
      </c>
      <c r="F583" s="153">
        <f t="shared" si="73"/>
        <v>1.7971246006389776E-4</v>
      </c>
      <c r="G583" s="153">
        <f t="shared" si="75"/>
        <v>0.96926148930941392</v>
      </c>
    </row>
    <row r="584" spans="1:7" ht="18.75" customHeight="1">
      <c r="A584" s="148">
        <v>565</v>
      </c>
      <c r="B584" s="148" t="s">
        <v>1884</v>
      </c>
      <c r="C584" s="148" t="s">
        <v>2117</v>
      </c>
      <c r="D584" s="148" t="s">
        <v>1941</v>
      </c>
      <c r="E584" s="166">
        <v>117</v>
      </c>
      <c r="F584" s="153">
        <f t="shared" si="73"/>
        <v>1.7971246006389776E-4</v>
      </c>
      <c r="G584" s="153">
        <f t="shared" si="75"/>
        <v>0.96944120176947779</v>
      </c>
    </row>
    <row r="585" spans="1:7" ht="18.75" customHeight="1">
      <c r="A585" s="148">
        <v>566</v>
      </c>
      <c r="B585" s="148" t="s">
        <v>1672</v>
      </c>
      <c r="C585" s="148" t="s">
        <v>1681</v>
      </c>
      <c r="D585" s="148" t="s">
        <v>2018</v>
      </c>
      <c r="E585" s="166">
        <v>117</v>
      </c>
      <c r="F585" s="153">
        <f t="shared" si="73"/>
        <v>1.7971246006389776E-4</v>
      </c>
      <c r="G585" s="153">
        <f t="shared" si="75"/>
        <v>0.96962091422954166</v>
      </c>
    </row>
    <row r="586" spans="1:7" ht="18.75" customHeight="1">
      <c r="A586" s="148">
        <v>567</v>
      </c>
      <c r="B586" s="148" t="s">
        <v>1733</v>
      </c>
      <c r="C586" s="148" t="s">
        <v>1739</v>
      </c>
      <c r="D586" s="148" t="s">
        <v>1789</v>
      </c>
      <c r="E586" s="166">
        <v>116</v>
      </c>
      <c r="F586" s="153">
        <f t="shared" si="73"/>
        <v>1.7817645613172771E-4</v>
      </c>
      <c r="G586" s="153">
        <f t="shared" si="75"/>
        <v>0.96979909068567338</v>
      </c>
    </row>
    <row r="587" spans="1:7" ht="18.75" customHeight="1">
      <c r="A587" s="148">
        <v>568</v>
      </c>
      <c r="B587" s="148" t="s">
        <v>1468</v>
      </c>
      <c r="C587" s="148" t="s">
        <v>2037</v>
      </c>
      <c r="D587" s="148" t="s">
        <v>2021</v>
      </c>
      <c r="E587" s="166">
        <v>116</v>
      </c>
      <c r="F587" s="153">
        <f t="shared" si="73"/>
        <v>1.7817645613172771E-4</v>
      </c>
      <c r="G587" s="153">
        <f t="shared" si="75"/>
        <v>0.9699772671418051</v>
      </c>
    </row>
    <row r="588" spans="1:7" ht="18.75" customHeight="1">
      <c r="A588" s="148">
        <v>569</v>
      </c>
      <c r="B588" s="148" t="s">
        <v>1672</v>
      </c>
      <c r="C588" s="148" t="s">
        <v>2116</v>
      </c>
      <c r="D588" s="148" t="s">
        <v>1720</v>
      </c>
      <c r="E588" s="166">
        <v>115</v>
      </c>
      <c r="F588" s="153">
        <f t="shared" si="73"/>
        <v>1.7664045219955763E-4</v>
      </c>
      <c r="G588" s="153">
        <f t="shared" si="75"/>
        <v>0.97015390759400466</v>
      </c>
    </row>
    <row r="589" spans="1:7" ht="18.75" customHeight="1">
      <c r="A589" s="148">
        <v>570</v>
      </c>
      <c r="B589" s="148" t="s">
        <v>1733</v>
      </c>
      <c r="C589" s="148" t="s">
        <v>1734</v>
      </c>
      <c r="D589" s="148" t="s">
        <v>1782</v>
      </c>
      <c r="E589" s="166">
        <v>114</v>
      </c>
      <c r="F589" s="153">
        <f t="shared" si="73"/>
        <v>1.7510444826738757E-4</v>
      </c>
      <c r="G589" s="153">
        <f t="shared" si="75"/>
        <v>0.97032901204227207</v>
      </c>
    </row>
    <row r="590" spans="1:7" ht="18.75" customHeight="1">
      <c r="A590" s="148">
        <v>571</v>
      </c>
      <c r="B590" s="148" t="s">
        <v>1884</v>
      </c>
      <c r="C590" s="148" t="s">
        <v>1892</v>
      </c>
      <c r="D590" s="148" t="s">
        <v>1909</v>
      </c>
      <c r="E590" s="166">
        <v>114</v>
      </c>
      <c r="F590" s="153">
        <f t="shared" si="73"/>
        <v>1.7510444826738757E-4</v>
      </c>
      <c r="G590" s="153">
        <f t="shared" si="75"/>
        <v>0.97050411649053947</v>
      </c>
    </row>
    <row r="591" spans="1:7" ht="18.75" customHeight="1">
      <c r="A591" s="148">
        <v>572</v>
      </c>
      <c r="B591" s="148" t="s">
        <v>1884</v>
      </c>
      <c r="C591" s="148" t="s">
        <v>1889</v>
      </c>
      <c r="D591" s="148" t="s">
        <v>1910</v>
      </c>
      <c r="E591" s="166">
        <v>114</v>
      </c>
      <c r="F591" s="153">
        <f t="shared" si="73"/>
        <v>1.7510444826738757E-4</v>
      </c>
      <c r="G591" s="153">
        <f t="shared" si="75"/>
        <v>0.97067922093880687</v>
      </c>
    </row>
    <row r="592" spans="1:7" ht="18.75" customHeight="1">
      <c r="A592" s="148">
        <v>573</v>
      </c>
      <c r="B592" s="148" t="s">
        <v>1621</v>
      </c>
      <c r="C592" s="148" t="s">
        <v>1628</v>
      </c>
      <c r="D592" s="148" t="s">
        <v>2185</v>
      </c>
      <c r="E592" s="166">
        <v>113</v>
      </c>
      <c r="F592" s="153">
        <f t="shared" si="73"/>
        <v>1.7356844433521749E-4</v>
      </c>
      <c r="G592" s="153">
        <f t="shared" si="75"/>
        <v>0.97085278938314212</v>
      </c>
    </row>
    <row r="593" spans="1:7" ht="18.75" customHeight="1">
      <c r="A593" s="148">
        <v>574</v>
      </c>
      <c r="B593" s="148" t="s">
        <v>1621</v>
      </c>
      <c r="C593" s="148" t="s">
        <v>2275</v>
      </c>
      <c r="D593" s="148" t="s">
        <v>1650</v>
      </c>
      <c r="E593" s="166">
        <v>113</v>
      </c>
      <c r="F593" s="153">
        <f t="shared" si="73"/>
        <v>1.7356844433521749E-4</v>
      </c>
      <c r="G593" s="153">
        <f t="shared" si="75"/>
        <v>0.97102635782747737</v>
      </c>
    </row>
    <row r="594" spans="1:7" ht="18.75" customHeight="1">
      <c r="A594" s="148">
        <v>575</v>
      </c>
      <c r="B594" s="148" t="s">
        <v>1468</v>
      </c>
      <c r="C594" s="148" t="s">
        <v>1470</v>
      </c>
      <c r="D594" s="148" t="s">
        <v>1536</v>
      </c>
      <c r="E594" s="166">
        <v>112</v>
      </c>
      <c r="F594" s="153">
        <f t="shared" si="73"/>
        <v>1.7203244040304744E-4</v>
      </c>
      <c r="G594" s="153">
        <f t="shared" si="75"/>
        <v>0.97119839026788046</v>
      </c>
    </row>
    <row r="595" spans="1:7" ht="18.75" customHeight="1">
      <c r="A595" s="148">
        <v>576</v>
      </c>
      <c r="B595" s="148" t="s">
        <v>1733</v>
      </c>
      <c r="C595" s="148" t="s">
        <v>2175</v>
      </c>
      <c r="D595" s="148" t="s">
        <v>2154</v>
      </c>
      <c r="E595" s="166">
        <v>112</v>
      </c>
      <c r="F595" s="153">
        <f t="shared" si="73"/>
        <v>1.7203244040304744E-4</v>
      </c>
      <c r="G595" s="153">
        <f t="shared" si="75"/>
        <v>0.97137042270828355</v>
      </c>
    </row>
    <row r="596" spans="1:7" ht="18.75" customHeight="1">
      <c r="A596" s="148">
        <v>577</v>
      </c>
      <c r="B596" s="148" t="s">
        <v>1884</v>
      </c>
      <c r="C596" s="148" t="s">
        <v>1889</v>
      </c>
      <c r="D596" s="148" t="s">
        <v>2282</v>
      </c>
      <c r="E596" s="166">
        <v>111</v>
      </c>
      <c r="F596" s="153">
        <f t="shared" ref="F596:F659" si="76">E596/$E$873</f>
        <v>1.7049643647087736E-4</v>
      </c>
      <c r="G596" s="153">
        <f t="shared" si="75"/>
        <v>0.97154091914475438</v>
      </c>
    </row>
    <row r="597" spans="1:7" ht="18.75" customHeight="1">
      <c r="A597" s="148">
        <v>578</v>
      </c>
      <c r="B597" s="148" t="s">
        <v>1468</v>
      </c>
      <c r="C597" s="148" t="s">
        <v>2213</v>
      </c>
      <c r="D597" s="148" t="s">
        <v>2300</v>
      </c>
      <c r="E597" s="166">
        <v>110</v>
      </c>
      <c r="F597" s="153">
        <f t="shared" si="76"/>
        <v>1.6896043253870731E-4</v>
      </c>
      <c r="G597" s="153">
        <f t="shared" si="75"/>
        <v>0.97170987957729305</v>
      </c>
    </row>
    <row r="598" spans="1:7" ht="18.75" customHeight="1">
      <c r="A598" s="148">
        <v>579</v>
      </c>
      <c r="B598" s="148" t="s">
        <v>1558</v>
      </c>
      <c r="C598" s="148" t="s">
        <v>1557</v>
      </c>
      <c r="D598" s="148" t="s">
        <v>1560</v>
      </c>
      <c r="E598" s="166">
        <v>110</v>
      </c>
      <c r="F598" s="153">
        <f t="shared" si="76"/>
        <v>1.6896043253870731E-4</v>
      </c>
      <c r="G598" s="153">
        <f t="shared" si="75"/>
        <v>0.97187884000983171</v>
      </c>
    </row>
    <row r="599" spans="1:7" ht="18.75" customHeight="1">
      <c r="A599" s="148">
        <v>580</v>
      </c>
      <c r="B599" s="148" t="s">
        <v>2086</v>
      </c>
      <c r="C599" s="148" t="s">
        <v>1845</v>
      </c>
      <c r="D599" s="148" t="s">
        <v>2307</v>
      </c>
      <c r="E599" s="166">
        <v>110</v>
      </c>
      <c r="F599" s="153">
        <f t="shared" si="76"/>
        <v>1.6896043253870731E-4</v>
      </c>
      <c r="G599" s="153">
        <f t="shared" si="75"/>
        <v>0.97204780044237038</v>
      </c>
    </row>
    <row r="600" spans="1:7" ht="18.75" customHeight="1">
      <c r="A600" s="148">
        <v>581</v>
      </c>
      <c r="B600" s="148" t="s">
        <v>1468</v>
      </c>
      <c r="C600" s="148" t="s">
        <v>2037</v>
      </c>
      <c r="D600" s="148" t="s">
        <v>1517</v>
      </c>
      <c r="E600" s="166">
        <v>110</v>
      </c>
      <c r="F600" s="153">
        <f t="shared" si="76"/>
        <v>1.6896043253870731E-4</v>
      </c>
      <c r="G600" s="153">
        <f t="shared" si="75"/>
        <v>0.97221676087490905</v>
      </c>
    </row>
    <row r="601" spans="1:7" ht="18.75" customHeight="1">
      <c r="A601" s="148">
        <v>582</v>
      </c>
      <c r="B601" s="148" t="s">
        <v>1733</v>
      </c>
      <c r="C601" s="148" t="s">
        <v>1734</v>
      </c>
      <c r="D601" s="148" t="s">
        <v>2148</v>
      </c>
      <c r="E601" s="166">
        <v>109</v>
      </c>
      <c r="F601" s="153">
        <f t="shared" si="76"/>
        <v>1.6742442860653723E-4</v>
      </c>
      <c r="G601" s="153">
        <f t="shared" si="75"/>
        <v>0.97238418530351556</v>
      </c>
    </row>
    <row r="602" spans="1:7" ht="18.75" customHeight="1">
      <c r="A602" s="148">
        <v>583</v>
      </c>
      <c r="B602" s="148" t="s">
        <v>1733</v>
      </c>
      <c r="C602" s="148" t="s">
        <v>2175</v>
      </c>
      <c r="D602" s="148" t="s">
        <v>2073</v>
      </c>
      <c r="E602" s="166">
        <v>109</v>
      </c>
      <c r="F602" s="153">
        <f t="shared" si="76"/>
        <v>1.6742442860653723E-4</v>
      </c>
      <c r="G602" s="153">
        <f t="shared" si="75"/>
        <v>0.97255160973212207</v>
      </c>
    </row>
    <row r="603" spans="1:7" ht="18.75" customHeight="1">
      <c r="A603" s="148">
        <v>584</v>
      </c>
      <c r="B603" s="148" t="s">
        <v>1672</v>
      </c>
      <c r="C603" s="148" t="s">
        <v>2030</v>
      </c>
      <c r="D603" s="148" t="s">
        <v>1685</v>
      </c>
      <c r="E603" s="166">
        <v>108</v>
      </c>
      <c r="F603" s="153">
        <f t="shared" si="76"/>
        <v>1.6588842467436717E-4</v>
      </c>
      <c r="G603" s="153">
        <f t="shared" si="75"/>
        <v>0.97271749815679642</v>
      </c>
    </row>
    <row r="604" spans="1:7" ht="18.75" customHeight="1">
      <c r="A604" s="148">
        <v>585</v>
      </c>
      <c r="B604" s="148" t="s">
        <v>1610</v>
      </c>
      <c r="C604" s="148" t="s">
        <v>1611</v>
      </c>
      <c r="D604" s="148" t="s">
        <v>1616</v>
      </c>
      <c r="E604" s="166">
        <v>108</v>
      </c>
      <c r="F604" s="153">
        <f t="shared" si="76"/>
        <v>1.6588842467436717E-4</v>
      </c>
      <c r="G604" s="153">
        <f t="shared" si="75"/>
        <v>0.97288338658147078</v>
      </c>
    </row>
    <row r="605" spans="1:7" ht="18.75" customHeight="1">
      <c r="A605" s="148">
        <v>586</v>
      </c>
      <c r="B605" s="148" t="s">
        <v>1621</v>
      </c>
      <c r="C605" s="148" t="s">
        <v>2275</v>
      </c>
      <c r="D605" s="148" t="s">
        <v>1656</v>
      </c>
      <c r="E605" s="166">
        <v>108</v>
      </c>
      <c r="F605" s="153">
        <f t="shared" si="76"/>
        <v>1.6588842467436717E-4</v>
      </c>
      <c r="G605" s="153">
        <f t="shared" si="75"/>
        <v>0.97304927500614513</v>
      </c>
    </row>
    <row r="606" spans="1:7" ht="18.75" customHeight="1">
      <c r="A606" s="148">
        <v>587</v>
      </c>
      <c r="B606" s="148" t="s">
        <v>1884</v>
      </c>
      <c r="C606" s="148" t="s">
        <v>1887</v>
      </c>
      <c r="D606" s="148" t="s">
        <v>2261</v>
      </c>
      <c r="E606" s="166">
        <v>108</v>
      </c>
      <c r="F606" s="153">
        <f t="shared" si="76"/>
        <v>1.6588842467436717E-4</v>
      </c>
      <c r="G606" s="153">
        <f t="shared" si="75"/>
        <v>0.97321516343081949</v>
      </c>
    </row>
    <row r="607" spans="1:7" ht="18.75" customHeight="1">
      <c r="A607" s="148">
        <v>588</v>
      </c>
      <c r="B607" s="148" t="s">
        <v>1733</v>
      </c>
      <c r="C607" s="148" t="s">
        <v>1755</v>
      </c>
      <c r="D607" s="148" t="s">
        <v>2054</v>
      </c>
      <c r="E607" s="166">
        <v>108</v>
      </c>
      <c r="F607" s="153">
        <f t="shared" si="76"/>
        <v>1.6588842467436717E-4</v>
      </c>
      <c r="G607" s="153">
        <f t="shared" si="75"/>
        <v>0.97338105185549384</v>
      </c>
    </row>
    <row r="608" spans="1:7" ht="18.75" customHeight="1">
      <c r="A608" s="148">
        <v>589</v>
      </c>
      <c r="B608" s="148" t="s">
        <v>1733</v>
      </c>
      <c r="C608" s="148" t="s">
        <v>1739</v>
      </c>
      <c r="D608" s="148" t="s">
        <v>1751</v>
      </c>
      <c r="E608" s="166">
        <v>107</v>
      </c>
      <c r="F608" s="153">
        <f t="shared" si="76"/>
        <v>1.6435242074219709E-4</v>
      </c>
      <c r="G608" s="153">
        <f t="shared" si="75"/>
        <v>0.97354540427623604</v>
      </c>
    </row>
    <row r="609" spans="1:68" ht="18.75" customHeight="1">
      <c r="A609" s="148">
        <v>590</v>
      </c>
      <c r="B609" s="148" t="s">
        <v>1884</v>
      </c>
      <c r="C609" s="148" t="s">
        <v>1886</v>
      </c>
      <c r="D609" s="148" t="s">
        <v>2262</v>
      </c>
      <c r="E609" s="166">
        <v>107</v>
      </c>
      <c r="F609" s="153">
        <f t="shared" si="76"/>
        <v>1.6435242074219709E-4</v>
      </c>
      <c r="G609" s="153">
        <f t="shared" si="75"/>
        <v>0.97370975669697823</v>
      </c>
      <c r="I609" s="105"/>
      <c r="J609" s="105"/>
      <c r="K609" s="105"/>
      <c r="L609" s="105"/>
    </row>
    <row r="610" spans="1:68" ht="18.75" customHeight="1">
      <c r="A610" s="148">
        <v>591</v>
      </c>
      <c r="B610" s="148" t="s">
        <v>1884</v>
      </c>
      <c r="C610" s="148" t="s">
        <v>1892</v>
      </c>
      <c r="D610" s="148" t="s">
        <v>2083</v>
      </c>
      <c r="E610" s="166">
        <v>107</v>
      </c>
      <c r="F610" s="153">
        <f t="shared" si="76"/>
        <v>1.6435242074219709E-4</v>
      </c>
      <c r="G610" s="153">
        <f t="shared" si="75"/>
        <v>0.97387410911772043</v>
      </c>
      <c r="I610" s="105"/>
      <c r="J610" s="105"/>
      <c r="K610" s="105"/>
      <c r="L610" s="105"/>
    </row>
    <row r="611" spans="1:68" ht="18.75" customHeight="1">
      <c r="A611" s="148">
        <v>592</v>
      </c>
      <c r="B611" s="148" t="s">
        <v>1884</v>
      </c>
      <c r="C611" s="148" t="s">
        <v>2117</v>
      </c>
      <c r="D611" s="148" t="s">
        <v>1915</v>
      </c>
      <c r="E611" s="166">
        <v>106</v>
      </c>
      <c r="F611" s="153">
        <f t="shared" si="76"/>
        <v>1.6281641681002704E-4</v>
      </c>
      <c r="G611" s="153">
        <f t="shared" si="75"/>
        <v>0.97403692553453047</v>
      </c>
      <c r="I611" s="105"/>
      <c r="J611" s="105"/>
      <c r="K611" s="105"/>
      <c r="L611" s="105"/>
    </row>
    <row r="612" spans="1:68" ht="18.75" customHeight="1">
      <c r="A612" s="148">
        <v>593</v>
      </c>
      <c r="B612" s="148" t="s">
        <v>1884</v>
      </c>
      <c r="C612" s="148" t="s">
        <v>1887</v>
      </c>
      <c r="D612" s="148" t="s">
        <v>1894</v>
      </c>
      <c r="E612" s="166">
        <v>105</v>
      </c>
      <c r="F612" s="153">
        <f t="shared" si="76"/>
        <v>1.6128041287785696E-4</v>
      </c>
      <c r="G612" s="153">
        <f t="shared" si="75"/>
        <v>0.97419820594740836</v>
      </c>
      <c r="I612" s="105"/>
      <c r="J612" s="105"/>
      <c r="K612" s="105"/>
      <c r="L612" s="105"/>
    </row>
    <row r="613" spans="1:68" ht="18.75" customHeight="1">
      <c r="A613" s="148">
        <v>594</v>
      </c>
      <c r="B613" s="148" t="s">
        <v>1733</v>
      </c>
      <c r="C613" s="148" t="s">
        <v>1997</v>
      </c>
      <c r="D613" s="148" t="s">
        <v>2305</v>
      </c>
      <c r="E613" s="166">
        <v>105</v>
      </c>
      <c r="F613" s="153">
        <f t="shared" si="76"/>
        <v>1.6128041287785696E-4</v>
      </c>
      <c r="G613" s="153">
        <f t="shared" si="75"/>
        <v>0.97435948636028624</v>
      </c>
      <c r="I613" s="105"/>
      <c r="J613" s="105"/>
      <c r="K613" s="105"/>
      <c r="L613" s="105"/>
    </row>
    <row r="614" spans="1:68" ht="18.75" customHeight="1">
      <c r="A614" s="148">
        <v>595</v>
      </c>
      <c r="B614" s="148" t="s">
        <v>1610</v>
      </c>
      <c r="C614" s="148" t="s">
        <v>1611</v>
      </c>
      <c r="D614" s="148" t="s">
        <v>2320</v>
      </c>
      <c r="E614" s="166">
        <v>105</v>
      </c>
      <c r="F614" s="153">
        <f t="shared" si="76"/>
        <v>1.6128041287785696E-4</v>
      </c>
      <c r="G614" s="153">
        <f t="shared" si="75"/>
        <v>0.97452076677316413</v>
      </c>
      <c r="I614" s="105"/>
      <c r="J614" s="105"/>
      <c r="K614" s="105"/>
      <c r="L614" s="105"/>
    </row>
    <row r="615" spans="1:68" ht="18.75" customHeight="1">
      <c r="A615" s="148">
        <v>596</v>
      </c>
      <c r="B615" s="148" t="s">
        <v>1672</v>
      </c>
      <c r="C615" s="148" t="s">
        <v>2030</v>
      </c>
      <c r="D615" s="148" t="s">
        <v>1987</v>
      </c>
      <c r="E615" s="166">
        <v>104</v>
      </c>
      <c r="F615" s="153">
        <f t="shared" si="76"/>
        <v>1.5974440894568691E-4</v>
      </c>
      <c r="G615" s="153">
        <f t="shared" si="75"/>
        <v>0.97468051118210985</v>
      </c>
      <c r="I615" s="105"/>
      <c r="J615" s="105"/>
      <c r="K615" s="105"/>
      <c r="L615" s="105"/>
      <c r="BL615" s="11"/>
      <c r="BM615" s="11"/>
      <c r="BN615" s="11"/>
      <c r="BO615" s="11"/>
      <c r="BP615" s="11"/>
    </row>
    <row r="616" spans="1:68" ht="18.75" customHeight="1">
      <c r="A616" s="148">
        <v>597</v>
      </c>
      <c r="B616" s="148" t="s">
        <v>1672</v>
      </c>
      <c r="C616" s="148" t="s">
        <v>2116</v>
      </c>
      <c r="D616" s="148" t="s">
        <v>1676</v>
      </c>
      <c r="E616" s="166">
        <v>104</v>
      </c>
      <c r="F616" s="153">
        <f t="shared" si="76"/>
        <v>1.5974440894568691E-4</v>
      </c>
      <c r="G616" s="153">
        <f t="shared" si="75"/>
        <v>0.97484025559105558</v>
      </c>
      <c r="I616" s="105"/>
      <c r="J616" s="105"/>
      <c r="K616" s="105"/>
      <c r="L616" s="105"/>
      <c r="BL616" s="11"/>
      <c r="BM616" s="11"/>
      <c r="BN616" s="11"/>
      <c r="BO616" s="11"/>
      <c r="BP616" s="11"/>
    </row>
    <row r="617" spans="1:68" ht="18.75" customHeight="1">
      <c r="A617" s="148">
        <v>598</v>
      </c>
      <c r="B617" s="148" t="s">
        <v>1884</v>
      </c>
      <c r="C617" s="148" t="s">
        <v>1886</v>
      </c>
      <c r="D617" s="148" t="s">
        <v>1896</v>
      </c>
      <c r="E617" s="166">
        <v>104</v>
      </c>
      <c r="F617" s="153">
        <f t="shared" si="76"/>
        <v>1.5974440894568691E-4</v>
      </c>
      <c r="G617" s="153">
        <f t="shared" si="75"/>
        <v>0.97500000000000131</v>
      </c>
      <c r="I617" s="105"/>
      <c r="J617" s="105"/>
      <c r="K617" s="105"/>
      <c r="L617" s="105"/>
      <c r="BL617" s="11"/>
      <c r="BM617" s="11"/>
      <c r="BN617" s="11"/>
      <c r="BO617" s="11"/>
      <c r="BP617" s="11"/>
    </row>
    <row r="618" spans="1:68" ht="18.75" customHeight="1">
      <c r="A618" s="148">
        <v>599</v>
      </c>
      <c r="B618" s="148" t="s">
        <v>1884</v>
      </c>
      <c r="C618" s="148" t="s">
        <v>2288</v>
      </c>
      <c r="D618" s="148" t="s">
        <v>2068</v>
      </c>
      <c r="E618" s="166">
        <v>103</v>
      </c>
      <c r="F618" s="153">
        <f t="shared" si="76"/>
        <v>1.5820840501351682E-4</v>
      </c>
      <c r="G618" s="153">
        <f t="shared" si="75"/>
        <v>0.97515820840501488</v>
      </c>
      <c r="I618" s="105"/>
      <c r="J618" s="105"/>
      <c r="K618" s="105"/>
      <c r="L618" s="105"/>
      <c r="BL618" s="11"/>
      <c r="BM618" s="11"/>
      <c r="BN618" s="11"/>
      <c r="BO618" s="11"/>
      <c r="BP618" s="11"/>
    </row>
    <row r="619" spans="1:68" ht="18.75" customHeight="1">
      <c r="A619" s="148">
        <v>600</v>
      </c>
      <c r="B619" s="148" t="s">
        <v>1672</v>
      </c>
      <c r="C619" s="148" t="s">
        <v>1681</v>
      </c>
      <c r="D619" s="148" t="s">
        <v>2075</v>
      </c>
      <c r="E619" s="166">
        <v>103</v>
      </c>
      <c r="F619" s="153">
        <f t="shared" si="76"/>
        <v>1.5820840501351682E-4</v>
      </c>
      <c r="G619" s="153">
        <f t="shared" si="75"/>
        <v>0.97531641681002845</v>
      </c>
      <c r="I619" s="105"/>
      <c r="J619" s="105"/>
      <c r="K619" s="105"/>
      <c r="L619" s="105"/>
      <c r="BL619" s="11"/>
      <c r="BM619" s="11"/>
      <c r="BN619" s="11"/>
      <c r="BO619" s="11"/>
      <c r="BP619" s="11"/>
    </row>
    <row r="620" spans="1:68" ht="18.75" customHeight="1">
      <c r="A620" s="148">
        <v>601</v>
      </c>
      <c r="B620" s="148" t="s">
        <v>1468</v>
      </c>
      <c r="C620" s="148" t="s">
        <v>1469</v>
      </c>
      <c r="D620" s="148" t="s">
        <v>1471</v>
      </c>
      <c r="E620" s="166">
        <v>102</v>
      </c>
      <c r="F620" s="153">
        <f t="shared" si="76"/>
        <v>1.5667240108134677E-4</v>
      </c>
      <c r="G620" s="153">
        <f t="shared" si="75"/>
        <v>0.97547308921110976</v>
      </c>
      <c r="I620" s="105"/>
      <c r="J620" s="105"/>
      <c r="K620" s="105"/>
      <c r="L620" s="105"/>
      <c r="BL620" s="11"/>
      <c r="BM620" s="11"/>
      <c r="BN620" s="11"/>
      <c r="BO620" s="11"/>
      <c r="BP620" s="11"/>
    </row>
    <row r="621" spans="1:68" ht="18.75" customHeight="1">
      <c r="A621" s="148">
        <v>602</v>
      </c>
      <c r="B621" s="148" t="s">
        <v>1558</v>
      </c>
      <c r="C621" s="148" t="s">
        <v>1591</v>
      </c>
      <c r="D621" s="148" t="s">
        <v>2263</v>
      </c>
      <c r="E621" s="166">
        <v>102</v>
      </c>
      <c r="F621" s="153">
        <f t="shared" si="76"/>
        <v>1.5667240108134677E-4</v>
      </c>
      <c r="G621" s="153">
        <f t="shared" si="75"/>
        <v>0.97562976161219106</v>
      </c>
      <c r="I621" s="105"/>
      <c r="J621" s="105"/>
      <c r="K621" s="105"/>
      <c r="L621" s="105"/>
      <c r="BL621" s="11"/>
      <c r="BM621" s="11"/>
      <c r="BN621" s="11"/>
      <c r="BO621" s="11"/>
      <c r="BP621" s="11"/>
    </row>
    <row r="622" spans="1:68" ht="18.75" customHeight="1">
      <c r="A622" s="148">
        <v>603</v>
      </c>
      <c r="B622" s="148" t="s">
        <v>1672</v>
      </c>
      <c r="C622" s="148" t="s">
        <v>2030</v>
      </c>
      <c r="D622" s="148" t="s">
        <v>2027</v>
      </c>
      <c r="E622" s="166">
        <v>102</v>
      </c>
      <c r="F622" s="153">
        <f t="shared" si="76"/>
        <v>1.5667240108134677E-4</v>
      </c>
      <c r="G622" s="153">
        <f t="shared" ref="G622:G685" si="77">G621+F622</f>
        <v>0.97578643401327236</v>
      </c>
      <c r="I622" s="105"/>
      <c r="J622" s="105"/>
      <c r="K622" s="105"/>
      <c r="L622" s="105"/>
      <c r="BL622" s="11"/>
      <c r="BM622" s="11"/>
      <c r="BN622" s="11"/>
      <c r="BO622" s="11"/>
      <c r="BP622" s="11"/>
    </row>
    <row r="623" spans="1:68" ht="18.75" customHeight="1">
      <c r="A623" s="148">
        <v>604</v>
      </c>
      <c r="B623" s="148" t="s">
        <v>1672</v>
      </c>
      <c r="C623" s="148" t="s">
        <v>1675</v>
      </c>
      <c r="D623" s="148" t="s">
        <v>1729</v>
      </c>
      <c r="E623" s="166">
        <v>102</v>
      </c>
      <c r="F623" s="153">
        <f t="shared" si="76"/>
        <v>1.5667240108134677E-4</v>
      </c>
      <c r="G623" s="153">
        <f t="shared" si="77"/>
        <v>0.97594310641435367</v>
      </c>
      <c r="I623" s="105"/>
      <c r="J623" s="105"/>
      <c r="K623" s="105"/>
      <c r="L623" s="105"/>
      <c r="BL623" s="11"/>
      <c r="BM623" s="11"/>
      <c r="BN623" s="11"/>
      <c r="BO623" s="11"/>
      <c r="BP623" s="11"/>
    </row>
    <row r="624" spans="1:68" ht="18.75" customHeight="1">
      <c r="A624" s="148">
        <v>605</v>
      </c>
      <c r="B624" s="148" t="s">
        <v>1558</v>
      </c>
      <c r="C624" s="148" t="s">
        <v>1597</v>
      </c>
      <c r="D624" s="148" t="s">
        <v>2229</v>
      </c>
      <c r="E624" s="166">
        <v>101</v>
      </c>
      <c r="F624" s="153">
        <f t="shared" si="76"/>
        <v>1.5513639714917669E-4</v>
      </c>
      <c r="G624" s="153">
        <f t="shared" si="77"/>
        <v>0.97609824281150281</v>
      </c>
      <c r="I624" s="105"/>
      <c r="J624" s="105"/>
      <c r="K624" s="105"/>
      <c r="L624" s="105"/>
      <c r="BL624" s="11"/>
      <c r="BM624" s="11"/>
      <c r="BN624" s="11"/>
      <c r="BO624" s="11"/>
      <c r="BP624" s="11"/>
    </row>
    <row r="625" spans="1:68" ht="18.75" customHeight="1">
      <c r="A625" s="148">
        <v>606</v>
      </c>
      <c r="B625" s="148" t="s">
        <v>1558</v>
      </c>
      <c r="C625" s="148" t="s">
        <v>1597</v>
      </c>
      <c r="D625" s="148" t="s">
        <v>1599</v>
      </c>
      <c r="E625" s="166">
        <v>101</v>
      </c>
      <c r="F625" s="153">
        <f t="shared" si="76"/>
        <v>1.5513639714917669E-4</v>
      </c>
      <c r="G625" s="153">
        <f t="shared" si="77"/>
        <v>0.97625337920865196</v>
      </c>
      <c r="I625" s="105"/>
      <c r="J625" s="105"/>
      <c r="K625" s="105"/>
      <c r="L625" s="105"/>
      <c r="BL625" s="11"/>
      <c r="BM625" s="11"/>
      <c r="BN625" s="11"/>
      <c r="BO625" s="11"/>
      <c r="BP625" s="11"/>
    </row>
    <row r="626" spans="1:68" ht="18.75" customHeight="1">
      <c r="A626" s="148">
        <v>607</v>
      </c>
      <c r="B626" s="148" t="s">
        <v>1884</v>
      </c>
      <c r="C626" s="148" t="s">
        <v>1892</v>
      </c>
      <c r="D626" s="148" t="s">
        <v>2009</v>
      </c>
      <c r="E626" s="166">
        <v>101</v>
      </c>
      <c r="F626" s="153">
        <f t="shared" si="76"/>
        <v>1.5513639714917669E-4</v>
      </c>
      <c r="G626" s="153">
        <f t="shared" si="77"/>
        <v>0.97640851560580111</v>
      </c>
      <c r="I626" s="105"/>
      <c r="J626" s="105"/>
      <c r="K626" s="105"/>
      <c r="L626" s="105"/>
      <c r="BL626" s="11"/>
      <c r="BM626" s="11"/>
      <c r="BN626" s="11"/>
      <c r="BO626" s="11"/>
      <c r="BP626" s="11"/>
    </row>
    <row r="627" spans="1:68" ht="18.75" customHeight="1">
      <c r="A627" s="148">
        <v>608</v>
      </c>
      <c r="B627" s="148" t="s">
        <v>2086</v>
      </c>
      <c r="C627" s="148" t="s">
        <v>1847</v>
      </c>
      <c r="D627" s="148" t="s">
        <v>2055</v>
      </c>
      <c r="E627" s="166">
        <v>101</v>
      </c>
      <c r="F627" s="153">
        <f t="shared" si="76"/>
        <v>1.5513639714917669E-4</v>
      </c>
      <c r="G627" s="153">
        <f t="shared" si="77"/>
        <v>0.97656365200295026</v>
      </c>
      <c r="I627" s="105"/>
      <c r="J627" s="105"/>
      <c r="K627" s="105"/>
      <c r="L627" s="105"/>
      <c r="BL627" s="11"/>
      <c r="BM627" s="11"/>
      <c r="BN627" s="11"/>
      <c r="BO627" s="11"/>
      <c r="BP627" s="11"/>
    </row>
    <row r="628" spans="1:68" ht="18.75" customHeight="1">
      <c r="A628" s="148">
        <v>609</v>
      </c>
      <c r="B628" s="148" t="s">
        <v>1621</v>
      </c>
      <c r="C628" s="148" t="s">
        <v>1628</v>
      </c>
      <c r="D628" s="148" t="s">
        <v>2071</v>
      </c>
      <c r="E628" s="166">
        <v>101</v>
      </c>
      <c r="F628" s="153">
        <f t="shared" si="76"/>
        <v>1.5513639714917669E-4</v>
      </c>
      <c r="G628" s="153">
        <f t="shared" si="77"/>
        <v>0.9767187884000994</v>
      </c>
      <c r="I628" s="105"/>
      <c r="J628" s="105"/>
      <c r="K628" s="105"/>
      <c r="L628" s="105"/>
      <c r="BL628" s="11"/>
      <c r="BM628" s="11"/>
      <c r="BN628" s="11"/>
      <c r="BO628" s="11"/>
      <c r="BP628" s="11"/>
    </row>
    <row r="629" spans="1:68" ht="18.75" customHeight="1">
      <c r="A629" s="148">
        <v>610</v>
      </c>
      <c r="B629" s="148" t="s">
        <v>1884</v>
      </c>
      <c r="C629" s="148" t="s">
        <v>1887</v>
      </c>
      <c r="D629" s="148" t="s">
        <v>1980</v>
      </c>
      <c r="E629" s="166">
        <v>101</v>
      </c>
      <c r="F629" s="153">
        <f t="shared" si="76"/>
        <v>1.5513639714917669E-4</v>
      </c>
      <c r="G629" s="153">
        <f t="shared" si="77"/>
        <v>0.97687392479724855</v>
      </c>
      <c r="I629" s="105"/>
      <c r="J629" s="105"/>
      <c r="K629" s="105"/>
      <c r="L629" s="105"/>
      <c r="BL629" s="11"/>
      <c r="BM629" s="11"/>
      <c r="BN629" s="11"/>
      <c r="BO629" s="11"/>
      <c r="BP629" s="11"/>
    </row>
    <row r="630" spans="1:68" ht="18.75" customHeight="1">
      <c r="A630" s="148">
        <v>611</v>
      </c>
      <c r="B630" s="148" t="s">
        <v>1558</v>
      </c>
      <c r="C630" s="148" t="s">
        <v>1597</v>
      </c>
      <c r="D630" s="148" t="s">
        <v>2215</v>
      </c>
      <c r="E630" s="166">
        <v>100</v>
      </c>
      <c r="F630" s="153">
        <f t="shared" si="76"/>
        <v>1.5360039321700664E-4</v>
      </c>
      <c r="G630" s="153">
        <f t="shared" si="77"/>
        <v>0.97702752519046554</v>
      </c>
      <c r="I630" s="105"/>
      <c r="J630" s="105"/>
      <c r="K630" s="105"/>
      <c r="L630" s="105"/>
      <c r="BL630" s="11"/>
      <c r="BM630" s="11"/>
      <c r="BN630" s="11"/>
      <c r="BO630" s="11"/>
      <c r="BP630" s="11"/>
    </row>
    <row r="631" spans="1:68" ht="18.75" customHeight="1">
      <c r="A631" s="148">
        <v>612</v>
      </c>
      <c r="B631" s="148" t="s">
        <v>1558</v>
      </c>
      <c r="C631" s="148" t="s">
        <v>1575</v>
      </c>
      <c r="D631" s="148" t="s">
        <v>1587</v>
      </c>
      <c r="E631" s="166">
        <v>100</v>
      </c>
      <c r="F631" s="153">
        <f t="shared" si="76"/>
        <v>1.5360039321700664E-4</v>
      </c>
      <c r="G631" s="153">
        <f t="shared" si="77"/>
        <v>0.97718112558368253</v>
      </c>
      <c r="I631" s="105"/>
      <c r="J631" s="105"/>
      <c r="K631" s="105"/>
      <c r="L631" s="105"/>
    </row>
    <row r="632" spans="1:68" ht="18.75" customHeight="1">
      <c r="A632" s="148">
        <v>613</v>
      </c>
      <c r="B632" s="148" t="s">
        <v>1672</v>
      </c>
      <c r="C632" s="148" t="s">
        <v>1675</v>
      </c>
      <c r="D632" s="148" t="s">
        <v>2028</v>
      </c>
      <c r="E632" s="166">
        <v>100</v>
      </c>
      <c r="F632" s="153">
        <f t="shared" si="76"/>
        <v>1.5360039321700664E-4</v>
      </c>
      <c r="G632" s="153">
        <f t="shared" si="77"/>
        <v>0.97733472597689952</v>
      </c>
      <c r="I632" s="105"/>
      <c r="J632" s="105"/>
      <c r="K632" s="105"/>
      <c r="L632" s="105"/>
    </row>
    <row r="633" spans="1:68" ht="18.75" customHeight="1">
      <c r="A633" s="148">
        <v>614</v>
      </c>
      <c r="B633" s="148" t="s">
        <v>1884</v>
      </c>
      <c r="C633" s="148" t="s">
        <v>2117</v>
      </c>
      <c r="D633" s="148" t="s">
        <v>1901</v>
      </c>
      <c r="E633" s="166">
        <v>99</v>
      </c>
      <c r="F633" s="153">
        <f t="shared" si="76"/>
        <v>1.5206438928483656E-4</v>
      </c>
      <c r="G633" s="153">
        <f t="shared" si="77"/>
        <v>0.97748679036618435</v>
      </c>
      <c r="I633" s="105"/>
      <c r="J633" s="105"/>
      <c r="K633" s="105"/>
      <c r="L633" s="105"/>
    </row>
    <row r="634" spans="1:68" ht="18.75" customHeight="1">
      <c r="A634" s="148">
        <v>615</v>
      </c>
      <c r="B634" s="148" t="s">
        <v>1733</v>
      </c>
      <c r="C634" s="148" t="s">
        <v>1755</v>
      </c>
      <c r="D634" s="148" t="s">
        <v>1802</v>
      </c>
      <c r="E634" s="166">
        <v>99</v>
      </c>
      <c r="F634" s="153">
        <f t="shared" si="76"/>
        <v>1.5206438928483656E-4</v>
      </c>
      <c r="G634" s="153">
        <f t="shared" si="77"/>
        <v>0.97763885475546919</v>
      </c>
      <c r="I634" s="105"/>
      <c r="J634" s="105"/>
      <c r="K634" s="105"/>
      <c r="L634" s="105"/>
    </row>
    <row r="635" spans="1:68" ht="18.75" customHeight="1">
      <c r="A635" s="148">
        <v>616</v>
      </c>
      <c r="B635" s="148" t="s">
        <v>1468</v>
      </c>
      <c r="C635" s="148" t="s">
        <v>1475</v>
      </c>
      <c r="D635" s="148" t="s">
        <v>1510</v>
      </c>
      <c r="E635" s="166">
        <v>99</v>
      </c>
      <c r="F635" s="153">
        <f t="shared" si="76"/>
        <v>1.5206438928483656E-4</v>
      </c>
      <c r="G635" s="153">
        <f t="shared" si="77"/>
        <v>0.97779091914475402</v>
      </c>
      <c r="I635" s="105"/>
      <c r="J635" s="105"/>
      <c r="K635" s="105"/>
      <c r="L635" s="105"/>
    </row>
    <row r="636" spans="1:68" ht="18.75" customHeight="1">
      <c r="A636" s="148">
        <v>617</v>
      </c>
      <c r="B636" s="148" t="s">
        <v>1884</v>
      </c>
      <c r="C636" s="148" t="s">
        <v>1886</v>
      </c>
      <c r="D636" s="148" t="s">
        <v>1945</v>
      </c>
      <c r="E636" s="166">
        <v>99</v>
      </c>
      <c r="F636" s="153">
        <f t="shared" si="76"/>
        <v>1.5206438928483656E-4</v>
      </c>
      <c r="G636" s="153">
        <f t="shared" si="77"/>
        <v>0.97794298353403886</v>
      </c>
      <c r="I636" s="105"/>
      <c r="J636" s="105"/>
      <c r="K636" s="105"/>
      <c r="L636" s="105"/>
    </row>
    <row r="637" spans="1:68" ht="18.75" customHeight="1">
      <c r="A637" s="148">
        <v>618</v>
      </c>
      <c r="B637" s="148" t="s">
        <v>1468</v>
      </c>
      <c r="C637" s="148" t="s">
        <v>2272</v>
      </c>
      <c r="D637" s="148" t="s">
        <v>1538</v>
      </c>
      <c r="E637" s="166">
        <v>99</v>
      </c>
      <c r="F637" s="153">
        <f t="shared" si="76"/>
        <v>1.5206438928483656E-4</v>
      </c>
      <c r="G637" s="153">
        <f t="shared" si="77"/>
        <v>0.97809504792332369</v>
      </c>
      <c r="I637" s="105"/>
      <c r="J637" s="105"/>
      <c r="K637" s="105"/>
      <c r="L637" s="105"/>
    </row>
    <row r="638" spans="1:68" ht="18.75" customHeight="1">
      <c r="A638" s="148">
        <v>619</v>
      </c>
      <c r="B638" s="148" t="s">
        <v>1733</v>
      </c>
      <c r="C638" s="148" t="s">
        <v>1753</v>
      </c>
      <c r="D638" s="148" t="s">
        <v>2183</v>
      </c>
      <c r="E638" s="166">
        <v>98</v>
      </c>
      <c r="F638" s="153">
        <f t="shared" si="76"/>
        <v>1.505283853526665E-4</v>
      </c>
      <c r="G638" s="153">
        <f t="shared" si="77"/>
        <v>0.97824557630867637</v>
      </c>
      <c r="I638" s="105"/>
      <c r="J638" s="105"/>
      <c r="K638" s="105"/>
      <c r="L638" s="105"/>
    </row>
    <row r="639" spans="1:68" ht="18.75" customHeight="1">
      <c r="A639" s="148">
        <v>620</v>
      </c>
      <c r="B639" s="148" t="s">
        <v>1468</v>
      </c>
      <c r="C639" s="148" t="s">
        <v>1473</v>
      </c>
      <c r="D639" s="148" t="s">
        <v>2328</v>
      </c>
      <c r="E639" s="166">
        <v>98</v>
      </c>
      <c r="F639" s="153">
        <f t="shared" si="76"/>
        <v>1.505283853526665E-4</v>
      </c>
      <c r="G639" s="153">
        <f t="shared" si="77"/>
        <v>0.97839610469402905</v>
      </c>
      <c r="I639" s="105"/>
      <c r="J639" s="105"/>
      <c r="K639" s="105"/>
      <c r="L639" s="105"/>
    </row>
    <row r="640" spans="1:68" ht="18.75" customHeight="1">
      <c r="A640" s="148">
        <v>621</v>
      </c>
      <c r="B640" s="148" t="s">
        <v>1733</v>
      </c>
      <c r="C640" s="148" t="s">
        <v>2171</v>
      </c>
      <c r="D640" s="148" t="s">
        <v>2069</v>
      </c>
      <c r="E640" s="166">
        <v>97</v>
      </c>
      <c r="F640" s="153">
        <f t="shared" si="76"/>
        <v>1.4899238142049642E-4</v>
      </c>
      <c r="G640" s="153">
        <f t="shared" si="77"/>
        <v>0.97854509707544957</v>
      </c>
      <c r="I640" s="105"/>
      <c r="J640" s="105"/>
      <c r="K640" s="105"/>
      <c r="L640" s="105"/>
    </row>
    <row r="641" spans="1:68" ht="18.75" customHeight="1">
      <c r="A641" s="148">
        <v>622</v>
      </c>
      <c r="B641" s="148" t="s">
        <v>1884</v>
      </c>
      <c r="C641" s="148" t="s">
        <v>2288</v>
      </c>
      <c r="D641" s="148" t="s">
        <v>1893</v>
      </c>
      <c r="E641" s="166">
        <v>96</v>
      </c>
      <c r="F641" s="153">
        <f t="shared" si="76"/>
        <v>1.4745637748832637E-4</v>
      </c>
      <c r="G641" s="153">
        <f t="shared" si="77"/>
        <v>0.97869255345293793</v>
      </c>
      <c r="I641" s="105"/>
      <c r="J641" s="105"/>
      <c r="K641" s="105"/>
      <c r="L641" s="105"/>
    </row>
    <row r="642" spans="1:68" ht="18.75" customHeight="1">
      <c r="A642" s="148">
        <v>623</v>
      </c>
      <c r="B642" s="148" t="s">
        <v>2086</v>
      </c>
      <c r="C642" s="148" t="s">
        <v>1847</v>
      </c>
      <c r="D642" s="148" t="s">
        <v>1853</v>
      </c>
      <c r="E642" s="166">
        <v>96</v>
      </c>
      <c r="F642" s="153">
        <f t="shared" si="76"/>
        <v>1.4745637748832637E-4</v>
      </c>
      <c r="G642" s="153">
        <f t="shared" si="77"/>
        <v>0.97884000983042629</v>
      </c>
      <c r="I642" s="105"/>
      <c r="J642" s="105"/>
      <c r="K642" s="105"/>
      <c r="L642" s="105"/>
    </row>
    <row r="643" spans="1:68" ht="18.75" customHeight="1">
      <c r="A643" s="148">
        <v>624</v>
      </c>
      <c r="B643" s="148" t="s">
        <v>1672</v>
      </c>
      <c r="C643" s="148" t="s">
        <v>1675</v>
      </c>
      <c r="D643" s="148" t="s">
        <v>1708</v>
      </c>
      <c r="E643" s="166">
        <v>96</v>
      </c>
      <c r="F643" s="153">
        <f t="shared" si="76"/>
        <v>1.4745637748832637E-4</v>
      </c>
      <c r="G643" s="153">
        <f t="shared" si="77"/>
        <v>0.97898746620791466</v>
      </c>
      <c r="I643" s="105"/>
      <c r="J643" s="105"/>
      <c r="K643" s="105"/>
      <c r="L643" s="105"/>
    </row>
    <row r="644" spans="1:68" ht="18.75" customHeight="1">
      <c r="A644" s="148">
        <v>625</v>
      </c>
      <c r="B644" s="148" t="s">
        <v>1468</v>
      </c>
      <c r="C644" s="148" t="s">
        <v>2213</v>
      </c>
      <c r="D644" s="148" t="s">
        <v>1543</v>
      </c>
      <c r="E644" s="166">
        <v>96</v>
      </c>
      <c r="F644" s="153">
        <f t="shared" si="76"/>
        <v>1.4745637748832637E-4</v>
      </c>
      <c r="G644" s="153">
        <f t="shared" si="77"/>
        <v>0.97913492258540302</v>
      </c>
      <c r="I644" s="105"/>
      <c r="J644" s="105"/>
      <c r="K644" s="105"/>
      <c r="L644" s="105"/>
    </row>
    <row r="645" spans="1:68" ht="18.75" customHeight="1">
      <c r="A645" s="148">
        <v>626</v>
      </c>
      <c r="B645" s="148" t="s">
        <v>1558</v>
      </c>
      <c r="C645" s="148" t="s">
        <v>1557</v>
      </c>
      <c r="D645" s="148" t="s">
        <v>1565</v>
      </c>
      <c r="E645" s="166">
        <v>96</v>
      </c>
      <c r="F645" s="153">
        <f t="shared" si="76"/>
        <v>1.4745637748832637E-4</v>
      </c>
      <c r="G645" s="153">
        <f t="shared" si="77"/>
        <v>0.97928237896289139</v>
      </c>
      <c r="I645" s="105"/>
      <c r="J645" s="105"/>
      <c r="K645" s="105"/>
      <c r="L645" s="105"/>
    </row>
    <row r="646" spans="1:68" ht="18.75" customHeight="1">
      <c r="A646" s="148">
        <v>627</v>
      </c>
      <c r="B646" s="148" t="s">
        <v>1884</v>
      </c>
      <c r="C646" s="148" t="s">
        <v>1886</v>
      </c>
      <c r="D646" s="148" t="s">
        <v>1977</v>
      </c>
      <c r="E646" s="166">
        <v>96</v>
      </c>
      <c r="F646" s="153">
        <f t="shared" si="76"/>
        <v>1.4745637748832637E-4</v>
      </c>
      <c r="G646" s="153">
        <f t="shared" si="77"/>
        <v>0.97942983534037975</v>
      </c>
      <c r="I646" s="105"/>
      <c r="J646" s="105"/>
      <c r="K646" s="105"/>
      <c r="L646" s="105"/>
    </row>
    <row r="647" spans="1:68" ht="18.75" customHeight="1">
      <c r="A647" s="148">
        <v>628</v>
      </c>
      <c r="B647" s="148" t="s">
        <v>2086</v>
      </c>
      <c r="C647" s="148" t="s">
        <v>1845</v>
      </c>
      <c r="D647" s="148" t="s">
        <v>1844</v>
      </c>
      <c r="E647" s="166">
        <v>95</v>
      </c>
      <c r="F647" s="153">
        <f t="shared" si="76"/>
        <v>1.4592037355615632E-4</v>
      </c>
      <c r="G647" s="153">
        <f t="shared" si="77"/>
        <v>0.97957575571393596</v>
      </c>
      <c r="I647" s="105"/>
      <c r="J647" s="105"/>
      <c r="K647" s="105"/>
      <c r="L647" s="105"/>
      <c r="BL647" s="11"/>
      <c r="BM647" s="11"/>
      <c r="BN647" s="11"/>
      <c r="BO647" s="11"/>
      <c r="BP647" s="11"/>
    </row>
    <row r="648" spans="1:68" ht="18.75" customHeight="1">
      <c r="A648" s="148">
        <v>629</v>
      </c>
      <c r="B648" s="148" t="s">
        <v>1672</v>
      </c>
      <c r="C648" s="148" t="s">
        <v>1675</v>
      </c>
      <c r="D648" s="148" t="s">
        <v>1690</v>
      </c>
      <c r="E648" s="166">
        <v>95</v>
      </c>
      <c r="F648" s="153">
        <f t="shared" si="76"/>
        <v>1.4592037355615632E-4</v>
      </c>
      <c r="G648" s="153">
        <f t="shared" si="77"/>
        <v>0.97972167608749217</v>
      </c>
      <c r="I648" s="105"/>
      <c r="J648" s="105"/>
      <c r="K648" s="105"/>
      <c r="L648" s="105"/>
      <c r="BL648" s="11"/>
      <c r="BM648" s="11"/>
      <c r="BN648" s="11"/>
      <c r="BO648" s="11"/>
      <c r="BP648" s="11"/>
    </row>
    <row r="649" spans="1:68" ht="18.75" customHeight="1">
      <c r="A649" s="148">
        <v>630</v>
      </c>
      <c r="B649" s="148" t="s">
        <v>1558</v>
      </c>
      <c r="C649" s="148" t="s">
        <v>2214</v>
      </c>
      <c r="D649" s="148" t="s">
        <v>1604</v>
      </c>
      <c r="E649" s="166">
        <v>95</v>
      </c>
      <c r="F649" s="153">
        <f t="shared" si="76"/>
        <v>1.4592037355615632E-4</v>
      </c>
      <c r="G649" s="153">
        <f t="shared" si="77"/>
        <v>0.97986759646104837</v>
      </c>
      <c r="I649" s="105"/>
      <c r="J649" s="105"/>
      <c r="K649" s="105"/>
      <c r="L649" s="105"/>
      <c r="BL649" s="11"/>
      <c r="BM649" s="11"/>
      <c r="BN649" s="11"/>
      <c r="BO649" s="11"/>
      <c r="BP649" s="11"/>
    </row>
    <row r="650" spans="1:68" ht="18.75" customHeight="1">
      <c r="A650" s="148">
        <v>631</v>
      </c>
      <c r="B650" s="148" t="s">
        <v>1884</v>
      </c>
      <c r="C650" s="148" t="s">
        <v>2284</v>
      </c>
      <c r="D650" s="148" t="s">
        <v>1929</v>
      </c>
      <c r="E650" s="166">
        <v>95</v>
      </c>
      <c r="F650" s="153">
        <f t="shared" si="76"/>
        <v>1.4592037355615632E-4</v>
      </c>
      <c r="G650" s="153">
        <f t="shared" si="77"/>
        <v>0.98001351683460458</v>
      </c>
      <c r="I650" s="105"/>
      <c r="J650" s="105"/>
      <c r="K650" s="105"/>
      <c r="L650" s="105"/>
      <c r="BL650" s="11"/>
      <c r="BM650" s="11"/>
      <c r="BN650" s="11"/>
      <c r="BO650" s="11"/>
      <c r="BP650" s="11"/>
    </row>
    <row r="651" spans="1:68" ht="18.75" customHeight="1">
      <c r="A651" s="148">
        <v>632</v>
      </c>
      <c r="B651" s="148" t="s">
        <v>1621</v>
      </c>
      <c r="C651" s="148" t="s">
        <v>2275</v>
      </c>
      <c r="D651" s="148" t="s">
        <v>2113</v>
      </c>
      <c r="E651" s="166">
        <v>95</v>
      </c>
      <c r="F651" s="153">
        <f t="shared" si="76"/>
        <v>1.4592037355615632E-4</v>
      </c>
      <c r="G651" s="153">
        <f t="shared" si="77"/>
        <v>0.98015943720816079</v>
      </c>
      <c r="I651" s="105"/>
      <c r="J651" s="105"/>
      <c r="K651" s="105"/>
      <c r="L651" s="105"/>
      <c r="BL651" s="11"/>
      <c r="BM651" s="11"/>
      <c r="BN651" s="11"/>
      <c r="BO651" s="11"/>
      <c r="BP651" s="11"/>
    </row>
    <row r="652" spans="1:68" ht="18.75" customHeight="1">
      <c r="A652" s="148">
        <v>633</v>
      </c>
      <c r="B652" s="148" t="s">
        <v>1672</v>
      </c>
      <c r="C652" s="148" t="s">
        <v>1675</v>
      </c>
      <c r="D652" s="148" t="s">
        <v>1998</v>
      </c>
      <c r="E652" s="166">
        <v>94</v>
      </c>
      <c r="F652" s="153">
        <f t="shared" si="76"/>
        <v>1.4438436962398624E-4</v>
      </c>
      <c r="G652" s="153">
        <f t="shared" si="77"/>
        <v>0.98030382157778473</v>
      </c>
      <c r="I652" s="105"/>
      <c r="J652" s="105"/>
      <c r="K652" s="105"/>
      <c r="L652" s="105"/>
      <c r="BL652" s="11"/>
      <c r="BM652" s="11"/>
      <c r="BN652" s="11"/>
      <c r="BO652" s="11"/>
      <c r="BP652" s="11"/>
    </row>
    <row r="653" spans="1:68" ht="18.75" customHeight="1">
      <c r="A653" s="148">
        <v>634</v>
      </c>
      <c r="B653" s="148" t="s">
        <v>1733</v>
      </c>
      <c r="C653" s="148" t="s">
        <v>1734</v>
      </c>
      <c r="D653" s="148" t="s">
        <v>2017</v>
      </c>
      <c r="E653" s="166">
        <v>94</v>
      </c>
      <c r="F653" s="153">
        <f t="shared" si="76"/>
        <v>1.4438436962398624E-4</v>
      </c>
      <c r="G653" s="153">
        <f t="shared" si="77"/>
        <v>0.98044820594740867</v>
      </c>
      <c r="I653" s="105"/>
      <c r="J653" s="105"/>
      <c r="K653" s="105"/>
      <c r="L653" s="105"/>
      <c r="BL653" s="11"/>
      <c r="BM653" s="11"/>
      <c r="BN653" s="11"/>
      <c r="BO653" s="11"/>
      <c r="BP653" s="11"/>
    </row>
    <row r="654" spans="1:68" ht="18.75" customHeight="1">
      <c r="A654" s="148">
        <v>635</v>
      </c>
      <c r="B654" s="148" t="s">
        <v>1884</v>
      </c>
      <c r="C654" s="148" t="s">
        <v>2288</v>
      </c>
      <c r="D654" s="148" t="s">
        <v>1971</v>
      </c>
      <c r="E654" s="166">
        <v>94</v>
      </c>
      <c r="F654" s="153">
        <f t="shared" si="76"/>
        <v>1.4438436962398624E-4</v>
      </c>
      <c r="G654" s="153">
        <f t="shared" si="77"/>
        <v>0.98059259031703261</v>
      </c>
      <c r="I654" s="105"/>
      <c r="J654" s="105"/>
      <c r="K654" s="105"/>
      <c r="L654" s="105"/>
      <c r="BL654" s="11"/>
      <c r="BM654" s="11"/>
      <c r="BN654" s="11"/>
      <c r="BO654" s="11"/>
      <c r="BP654" s="11"/>
    </row>
    <row r="655" spans="1:68" ht="18.75" customHeight="1">
      <c r="A655" s="148">
        <v>636</v>
      </c>
      <c r="B655" s="148" t="s">
        <v>1884</v>
      </c>
      <c r="C655" s="148" t="s">
        <v>1994</v>
      </c>
      <c r="D655" s="148" t="s">
        <v>1973</v>
      </c>
      <c r="E655" s="166">
        <v>93</v>
      </c>
      <c r="F655" s="153">
        <f t="shared" si="76"/>
        <v>1.4284836569181618E-4</v>
      </c>
      <c r="G655" s="153">
        <f t="shared" si="77"/>
        <v>0.98073543868272439</v>
      </c>
      <c r="I655" s="105"/>
      <c r="J655" s="105"/>
      <c r="K655" s="105"/>
      <c r="L655" s="105"/>
      <c r="BL655" s="11"/>
      <c r="BM655" s="11"/>
      <c r="BN655" s="11"/>
      <c r="BO655" s="11"/>
      <c r="BP655" s="11"/>
    </row>
    <row r="656" spans="1:68" ht="18.75" customHeight="1">
      <c r="A656" s="148">
        <v>637</v>
      </c>
      <c r="B656" s="148" t="s">
        <v>1884</v>
      </c>
      <c r="C656" s="148" t="s">
        <v>1892</v>
      </c>
      <c r="D656" s="148" t="s">
        <v>2095</v>
      </c>
      <c r="E656" s="166">
        <v>92</v>
      </c>
      <c r="F656" s="153">
        <f t="shared" si="76"/>
        <v>1.413123617596461E-4</v>
      </c>
      <c r="G656" s="153">
        <f t="shared" si="77"/>
        <v>0.98087675104448402</v>
      </c>
      <c r="I656" s="105"/>
      <c r="J656" s="105"/>
      <c r="K656" s="105"/>
      <c r="L656" s="105"/>
      <c r="BL656" s="11"/>
      <c r="BM656" s="11"/>
      <c r="BN656" s="11"/>
      <c r="BO656" s="11"/>
      <c r="BP656" s="11"/>
    </row>
    <row r="657" spans="1:68" ht="18.75" customHeight="1">
      <c r="A657" s="148">
        <v>638</v>
      </c>
      <c r="B657" s="148" t="s">
        <v>1733</v>
      </c>
      <c r="C657" s="148" t="s">
        <v>2175</v>
      </c>
      <c r="D657" s="148" t="s">
        <v>2141</v>
      </c>
      <c r="E657" s="166">
        <v>92</v>
      </c>
      <c r="F657" s="153">
        <f t="shared" si="76"/>
        <v>1.413123617596461E-4</v>
      </c>
      <c r="G657" s="153">
        <f t="shared" si="77"/>
        <v>0.98101806340624365</v>
      </c>
      <c r="I657" s="105"/>
      <c r="J657" s="105"/>
      <c r="K657" s="105"/>
      <c r="L657" s="105"/>
      <c r="BL657" s="11"/>
      <c r="BM657" s="11"/>
      <c r="BN657" s="11"/>
      <c r="BO657" s="11"/>
      <c r="BP657" s="11"/>
    </row>
    <row r="658" spans="1:68" ht="18.75" customHeight="1">
      <c r="A658" s="148">
        <v>639</v>
      </c>
      <c r="B658" s="148" t="s">
        <v>1884</v>
      </c>
      <c r="C658" s="148" t="s">
        <v>1889</v>
      </c>
      <c r="D658" s="148" t="s">
        <v>1921</v>
      </c>
      <c r="E658" s="166">
        <v>91</v>
      </c>
      <c r="F658" s="153">
        <f t="shared" si="76"/>
        <v>1.3977635782747605E-4</v>
      </c>
      <c r="G658" s="153">
        <f t="shared" si="77"/>
        <v>0.98115783976407112</v>
      </c>
      <c r="I658" s="105"/>
      <c r="J658" s="105"/>
      <c r="K658" s="105"/>
      <c r="L658" s="105"/>
      <c r="BL658" s="11"/>
      <c r="BM658" s="11"/>
      <c r="BN658" s="11"/>
      <c r="BO658" s="11"/>
      <c r="BP658" s="11"/>
    </row>
    <row r="659" spans="1:68" ht="18.75" customHeight="1">
      <c r="A659" s="148">
        <v>640</v>
      </c>
      <c r="B659" s="148" t="s">
        <v>1884</v>
      </c>
      <c r="C659" s="148" t="s">
        <v>1892</v>
      </c>
      <c r="D659" s="148" t="s">
        <v>1963</v>
      </c>
      <c r="E659" s="166">
        <v>91</v>
      </c>
      <c r="F659" s="153">
        <f t="shared" si="76"/>
        <v>1.3977635782747605E-4</v>
      </c>
      <c r="G659" s="153">
        <f t="shared" si="77"/>
        <v>0.98129761612189859</v>
      </c>
      <c r="I659" s="105"/>
      <c r="J659" s="105"/>
      <c r="K659" s="105"/>
      <c r="L659" s="105"/>
      <c r="BL659" s="11"/>
      <c r="BM659" s="11"/>
      <c r="BN659" s="11"/>
      <c r="BO659" s="11"/>
      <c r="BP659" s="11"/>
    </row>
    <row r="660" spans="1:68" ht="18.75" customHeight="1">
      <c r="A660" s="148">
        <v>641</v>
      </c>
      <c r="B660" s="148" t="s">
        <v>1733</v>
      </c>
      <c r="C660" s="148" t="s">
        <v>2175</v>
      </c>
      <c r="D660" s="148" t="s">
        <v>2061</v>
      </c>
      <c r="E660" s="166">
        <v>91</v>
      </c>
      <c r="F660" s="153">
        <f t="shared" ref="F660:F723" si="78">E660/$E$873</f>
        <v>1.3977635782747605E-4</v>
      </c>
      <c r="G660" s="153">
        <f t="shared" si="77"/>
        <v>0.98143739247972606</v>
      </c>
      <c r="I660" s="105"/>
      <c r="J660" s="105"/>
      <c r="K660" s="105"/>
      <c r="L660" s="105"/>
      <c r="BL660" s="11"/>
      <c r="BM660" s="11"/>
      <c r="BN660" s="11"/>
      <c r="BO660" s="11"/>
      <c r="BP660" s="11"/>
    </row>
    <row r="661" spans="1:68" ht="18.75" customHeight="1">
      <c r="A661" s="148">
        <v>642</v>
      </c>
      <c r="B661" s="148" t="s">
        <v>1733</v>
      </c>
      <c r="C661" s="148" t="s">
        <v>2175</v>
      </c>
      <c r="D661" s="148" t="s">
        <v>2110</v>
      </c>
      <c r="E661" s="166">
        <v>90</v>
      </c>
      <c r="F661" s="153">
        <f t="shared" si="78"/>
        <v>1.3824035389530597E-4</v>
      </c>
      <c r="G661" s="153">
        <f t="shared" si="77"/>
        <v>0.98157563283362137</v>
      </c>
      <c r="I661" s="105"/>
      <c r="J661" s="105"/>
      <c r="K661" s="105"/>
      <c r="L661" s="105"/>
      <c r="BL661" s="11"/>
      <c r="BM661" s="11"/>
      <c r="BN661" s="11"/>
      <c r="BO661" s="11"/>
      <c r="BP661" s="11"/>
    </row>
    <row r="662" spans="1:68" ht="18.75" customHeight="1">
      <c r="A662" s="148">
        <v>643</v>
      </c>
      <c r="B662" s="148" t="s">
        <v>1884</v>
      </c>
      <c r="C662" s="148" t="s">
        <v>2288</v>
      </c>
      <c r="D662" s="148" t="s">
        <v>1902</v>
      </c>
      <c r="E662" s="166">
        <v>89</v>
      </c>
      <c r="F662" s="153">
        <f t="shared" si="78"/>
        <v>1.3670434996313591E-4</v>
      </c>
      <c r="G662" s="153">
        <f t="shared" si="77"/>
        <v>0.98171233718358453</v>
      </c>
      <c r="I662" s="105"/>
      <c r="J662" s="105"/>
      <c r="K662" s="105"/>
      <c r="L662" s="105"/>
      <c r="BL662" s="11"/>
      <c r="BM662" s="11"/>
      <c r="BN662" s="11"/>
      <c r="BO662" s="11"/>
      <c r="BP662" s="11"/>
    </row>
    <row r="663" spans="1:68" ht="18.75" customHeight="1">
      <c r="A663" s="148">
        <v>644</v>
      </c>
      <c r="B663" s="148" t="s">
        <v>1672</v>
      </c>
      <c r="C663" s="148" t="s">
        <v>2116</v>
      </c>
      <c r="D663" s="148" t="s">
        <v>1689</v>
      </c>
      <c r="E663" s="166">
        <v>89</v>
      </c>
      <c r="F663" s="153">
        <f t="shared" si="78"/>
        <v>1.3670434996313591E-4</v>
      </c>
      <c r="G663" s="153">
        <f t="shared" si="77"/>
        <v>0.98184904153354768</v>
      </c>
      <c r="I663" s="105"/>
      <c r="J663" s="105"/>
      <c r="K663" s="105"/>
      <c r="L663" s="105"/>
    </row>
    <row r="664" spans="1:68" ht="18.75" customHeight="1">
      <c r="A664" s="148">
        <v>645</v>
      </c>
      <c r="B664" s="148" t="s">
        <v>1558</v>
      </c>
      <c r="C664" s="148" t="s">
        <v>2214</v>
      </c>
      <c r="D664" s="148" t="s">
        <v>2236</v>
      </c>
      <c r="E664" s="166">
        <v>89</v>
      </c>
      <c r="F664" s="153">
        <f t="shared" si="78"/>
        <v>1.3670434996313591E-4</v>
      </c>
      <c r="G664" s="153">
        <f t="shared" si="77"/>
        <v>0.98198574588351084</v>
      </c>
      <c r="I664" s="105"/>
      <c r="J664" s="105"/>
      <c r="K664" s="105"/>
      <c r="L664" s="105"/>
    </row>
    <row r="665" spans="1:68" ht="18.75" customHeight="1">
      <c r="A665" s="148">
        <v>646</v>
      </c>
      <c r="B665" s="148" t="s">
        <v>2086</v>
      </c>
      <c r="C665" s="148" t="s">
        <v>1845</v>
      </c>
      <c r="D665" s="148" t="s">
        <v>2041</v>
      </c>
      <c r="E665" s="166">
        <v>88</v>
      </c>
      <c r="F665" s="153">
        <f t="shared" si="78"/>
        <v>1.3516834603096583E-4</v>
      </c>
      <c r="G665" s="153">
        <f t="shared" si="77"/>
        <v>0.98212091422954184</v>
      </c>
      <c r="I665" s="105"/>
      <c r="J665" s="105"/>
      <c r="K665" s="105"/>
      <c r="L665" s="105"/>
    </row>
    <row r="666" spans="1:68" ht="18.75" customHeight="1">
      <c r="A666" s="148">
        <v>647</v>
      </c>
      <c r="B666" s="148" t="s">
        <v>1468</v>
      </c>
      <c r="C666" s="148" t="s">
        <v>1470</v>
      </c>
      <c r="D666" s="148" t="s">
        <v>1527</v>
      </c>
      <c r="E666" s="166">
        <v>88</v>
      </c>
      <c r="F666" s="153">
        <f t="shared" si="78"/>
        <v>1.3516834603096583E-4</v>
      </c>
      <c r="G666" s="153">
        <f t="shared" si="77"/>
        <v>0.98225608257557284</v>
      </c>
      <c r="I666" s="105"/>
      <c r="J666" s="105"/>
      <c r="K666" s="105"/>
      <c r="L666" s="105"/>
    </row>
    <row r="667" spans="1:68" ht="18.75" customHeight="1">
      <c r="A667" s="148">
        <v>648</v>
      </c>
      <c r="B667" s="148" t="s">
        <v>1884</v>
      </c>
      <c r="C667" s="148" t="s">
        <v>2117</v>
      </c>
      <c r="D667" s="148" t="s">
        <v>2074</v>
      </c>
      <c r="E667" s="166">
        <v>87</v>
      </c>
      <c r="F667" s="153">
        <f t="shared" si="78"/>
        <v>1.3363234209879578E-4</v>
      </c>
      <c r="G667" s="153">
        <f t="shared" si="77"/>
        <v>0.98238971491767169</v>
      </c>
      <c r="I667" s="105"/>
      <c r="J667" s="105"/>
      <c r="K667" s="105"/>
      <c r="L667" s="105"/>
    </row>
    <row r="668" spans="1:68" ht="18.75" customHeight="1">
      <c r="A668" s="148">
        <v>649</v>
      </c>
      <c r="B668" s="148" t="s">
        <v>2086</v>
      </c>
      <c r="C668" s="148" t="s">
        <v>1993</v>
      </c>
      <c r="D668" s="148" t="s">
        <v>1880</v>
      </c>
      <c r="E668" s="166">
        <v>87</v>
      </c>
      <c r="F668" s="153">
        <f t="shared" si="78"/>
        <v>1.3363234209879578E-4</v>
      </c>
      <c r="G668" s="153">
        <f t="shared" si="77"/>
        <v>0.98252334725977053</v>
      </c>
      <c r="I668" s="105"/>
      <c r="J668" s="105"/>
      <c r="K668" s="105"/>
      <c r="L668" s="105"/>
    </row>
    <row r="669" spans="1:68" ht="18.75" customHeight="1">
      <c r="A669" s="148">
        <v>650</v>
      </c>
      <c r="B669" s="148" t="s">
        <v>1884</v>
      </c>
      <c r="C669" s="148" t="s">
        <v>1887</v>
      </c>
      <c r="D669" s="148" t="s">
        <v>1965</v>
      </c>
      <c r="E669" s="166">
        <v>86</v>
      </c>
      <c r="F669" s="153">
        <f t="shared" si="78"/>
        <v>1.320963381666257E-4</v>
      </c>
      <c r="G669" s="153">
        <f t="shared" si="77"/>
        <v>0.98265544359793711</v>
      </c>
      <c r="I669" s="105"/>
      <c r="J669" s="105"/>
      <c r="K669" s="105"/>
      <c r="L669" s="105"/>
    </row>
    <row r="670" spans="1:68" ht="18.75" customHeight="1">
      <c r="A670" s="148">
        <v>651</v>
      </c>
      <c r="B670" s="148" t="s">
        <v>1733</v>
      </c>
      <c r="C670" s="148" t="s">
        <v>2286</v>
      </c>
      <c r="D670" s="148" t="s">
        <v>1736</v>
      </c>
      <c r="E670" s="166">
        <v>85</v>
      </c>
      <c r="F670" s="153">
        <f t="shared" si="78"/>
        <v>1.3056033423445565E-4</v>
      </c>
      <c r="G670" s="153">
        <f t="shared" si="77"/>
        <v>0.98278600393217153</v>
      </c>
      <c r="I670" s="105"/>
      <c r="J670" s="105"/>
      <c r="K670" s="105"/>
      <c r="L670" s="105"/>
    </row>
    <row r="671" spans="1:68" ht="18.75" customHeight="1">
      <c r="A671" s="148">
        <v>652</v>
      </c>
      <c r="B671" s="148" t="s">
        <v>1468</v>
      </c>
      <c r="C671" s="148" t="s">
        <v>2037</v>
      </c>
      <c r="D671" s="148" t="s">
        <v>1494</v>
      </c>
      <c r="E671" s="166">
        <v>85</v>
      </c>
      <c r="F671" s="153">
        <f t="shared" si="78"/>
        <v>1.3056033423445565E-4</v>
      </c>
      <c r="G671" s="153">
        <f t="shared" si="77"/>
        <v>0.98291656426640595</v>
      </c>
      <c r="I671" s="105"/>
      <c r="J671" s="105"/>
      <c r="K671" s="105"/>
      <c r="L671" s="105"/>
    </row>
    <row r="672" spans="1:68" ht="18.75" customHeight="1">
      <c r="A672" s="148">
        <v>653</v>
      </c>
      <c r="B672" s="148" t="s">
        <v>1558</v>
      </c>
      <c r="C672" s="148" t="s">
        <v>1575</v>
      </c>
      <c r="D672" s="148" t="s">
        <v>2310</v>
      </c>
      <c r="E672" s="166">
        <v>85</v>
      </c>
      <c r="F672" s="153">
        <f t="shared" si="78"/>
        <v>1.3056033423445565E-4</v>
      </c>
      <c r="G672" s="153">
        <f t="shared" si="77"/>
        <v>0.98304712460064037</v>
      </c>
      <c r="I672" s="105"/>
      <c r="J672" s="105"/>
      <c r="K672" s="105"/>
      <c r="L672" s="105"/>
    </row>
    <row r="673" spans="1:68" ht="18.75" customHeight="1">
      <c r="A673" s="148">
        <v>654</v>
      </c>
      <c r="B673" s="148" t="s">
        <v>1558</v>
      </c>
      <c r="C673" s="148" t="s">
        <v>1591</v>
      </c>
      <c r="D673" s="148" t="s">
        <v>1590</v>
      </c>
      <c r="E673" s="166">
        <v>84</v>
      </c>
      <c r="F673" s="153">
        <f t="shared" si="78"/>
        <v>1.2902433030228557E-4</v>
      </c>
      <c r="G673" s="153">
        <f t="shared" si="77"/>
        <v>0.98317614893094263</v>
      </c>
      <c r="I673" s="105"/>
      <c r="J673" s="105"/>
      <c r="K673" s="105"/>
      <c r="L673" s="105"/>
    </row>
    <row r="674" spans="1:68" ht="18.75" customHeight="1">
      <c r="A674" s="148">
        <v>655</v>
      </c>
      <c r="B674" s="148" t="s">
        <v>1884</v>
      </c>
      <c r="C674" s="148" t="s">
        <v>1892</v>
      </c>
      <c r="D674" s="148" t="s">
        <v>1943</v>
      </c>
      <c r="E674" s="166">
        <v>84</v>
      </c>
      <c r="F674" s="153">
        <f t="shared" si="78"/>
        <v>1.2902433030228557E-4</v>
      </c>
      <c r="G674" s="153">
        <f t="shared" si="77"/>
        <v>0.98330517326124489</v>
      </c>
      <c r="I674" s="105"/>
      <c r="J674" s="105"/>
      <c r="K674" s="105"/>
      <c r="L674" s="105"/>
    </row>
    <row r="675" spans="1:68" ht="18.75" customHeight="1">
      <c r="A675" s="148">
        <v>656</v>
      </c>
      <c r="B675" s="148" t="s">
        <v>1733</v>
      </c>
      <c r="C675" s="148" t="s">
        <v>2286</v>
      </c>
      <c r="D675" s="148" t="s">
        <v>1777</v>
      </c>
      <c r="E675" s="166">
        <v>83</v>
      </c>
      <c r="F675" s="153">
        <f t="shared" si="78"/>
        <v>1.2748832637011551E-4</v>
      </c>
      <c r="G675" s="153">
        <f t="shared" si="77"/>
        <v>0.983432661587615</v>
      </c>
      <c r="I675" s="105"/>
      <c r="J675" s="105"/>
      <c r="K675" s="105"/>
      <c r="L675" s="105"/>
    </row>
    <row r="676" spans="1:68" ht="18.75" customHeight="1">
      <c r="A676" s="148">
        <v>657</v>
      </c>
      <c r="B676" s="148" t="s">
        <v>1610</v>
      </c>
      <c r="C676" s="148" t="s">
        <v>2172</v>
      </c>
      <c r="D676" s="148" t="s">
        <v>1614</v>
      </c>
      <c r="E676" s="166">
        <v>83</v>
      </c>
      <c r="F676" s="153">
        <f t="shared" si="78"/>
        <v>1.2748832637011551E-4</v>
      </c>
      <c r="G676" s="153">
        <f t="shared" si="77"/>
        <v>0.9835601499139851</v>
      </c>
      <c r="I676" s="105"/>
      <c r="J676" s="105"/>
      <c r="K676" s="105"/>
      <c r="L676" s="105"/>
    </row>
    <row r="677" spans="1:68" ht="18.75" customHeight="1">
      <c r="A677" s="148">
        <v>658</v>
      </c>
      <c r="B677" s="148" t="s">
        <v>1468</v>
      </c>
      <c r="C677" s="148" t="s">
        <v>1475</v>
      </c>
      <c r="D677" s="148" t="s">
        <v>2319</v>
      </c>
      <c r="E677" s="166">
        <v>83</v>
      </c>
      <c r="F677" s="153">
        <f t="shared" si="78"/>
        <v>1.2748832637011551E-4</v>
      </c>
      <c r="G677" s="153">
        <f t="shared" si="77"/>
        <v>0.98368763824035521</v>
      </c>
      <c r="I677" s="105"/>
      <c r="J677" s="105"/>
      <c r="K677" s="105"/>
      <c r="L677" s="105"/>
    </row>
    <row r="678" spans="1:68" ht="18.75" customHeight="1">
      <c r="A678" s="148">
        <v>659</v>
      </c>
      <c r="B678" s="148" t="s">
        <v>1884</v>
      </c>
      <c r="C678" s="148" t="s">
        <v>2284</v>
      </c>
      <c r="D678" s="148" t="s">
        <v>2220</v>
      </c>
      <c r="E678" s="166">
        <v>82</v>
      </c>
      <c r="F678" s="153">
        <f t="shared" si="78"/>
        <v>1.2595232243794543E-4</v>
      </c>
      <c r="G678" s="153">
        <f t="shared" si="77"/>
        <v>0.98381359056279316</v>
      </c>
      <c r="I678" s="105"/>
      <c r="J678" s="105"/>
      <c r="K678" s="105"/>
      <c r="L678" s="105"/>
    </row>
    <row r="679" spans="1:68" ht="18.75" customHeight="1">
      <c r="A679" s="148">
        <v>660</v>
      </c>
      <c r="B679" s="148" t="s">
        <v>1468</v>
      </c>
      <c r="C679" s="148" t="s">
        <v>2213</v>
      </c>
      <c r="D679" s="148" t="s">
        <v>2006</v>
      </c>
      <c r="E679" s="166">
        <v>82</v>
      </c>
      <c r="F679" s="153">
        <f t="shared" si="78"/>
        <v>1.2595232243794543E-4</v>
      </c>
      <c r="G679" s="153">
        <f t="shared" si="77"/>
        <v>0.98393954288523111</v>
      </c>
      <c r="I679" s="105"/>
      <c r="J679" s="105"/>
      <c r="K679" s="105"/>
      <c r="L679" s="105"/>
      <c r="BL679" s="11"/>
      <c r="BM679" s="11"/>
      <c r="BN679" s="11"/>
      <c r="BO679" s="11"/>
      <c r="BP679" s="11"/>
    </row>
    <row r="680" spans="1:68" ht="18.75" customHeight="1">
      <c r="A680" s="148">
        <v>661</v>
      </c>
      <c r="B680" s="148" t="s">
        <v>1558</v>
      </c>
      <c r="C680" s="148" t="s">
        <v>1557</v>
      </c>
      <c r="D680" s="148" t="s">
        <v>1564</v>
      </c>
      <c r="E680" s="166">
        <v>82</v>
      </c>
      <c r="F680" s="153">
        <f t="shared" si="78"/>
        <v>1.2595232243794543E-4</v>
      </c>
      <c r="G680" s="153">
        <f t="shared" si="77"/>
        <v>0.98406549520766906</v>
      </c>
      <c r="I680" s="105"/>
      <c r="J680" s="105"/>
      <c r="K680" s="105"/>
      <c r="L680" s="105"/>
      <c r="BL680" s="11"/>
      <c r="BM680" s="11"/>
      <c r="BN680" s="11"/>
      <c r="BO680" s="11"/>
      <c r="BP680" s="11"/>
    </row>
    <row r="681" spans="1:68" ht="18.75" customHeight="1">
      <c r="A681" s="148">
        <v>662</v>
      </c>
      <c r="B681" s="148" t="s">
        <v>1621</v>
      </c>
      <c r="C681" s="148" t="s">
        <v>1624</v>
      </c>
      <c r="D681" s="148" t="s">
        <v>1643</v>
      </c>
      <c r="E681" s="166">
        <v>81</v>
      </c>
      <c r="F681" s="153">
        <f t="shared" si="78"/>
        <v>1.2441631850577538E-4</v>
      </c>
      <c r="G681" s="153">
        <f t="shared" si="77"/>
        <v>0.98418991152617485</v>
      </c>
      <c r="I681" s="105"/>
      <c r="J681" s="105"/>
      <c r="K681" s="105"/>
      <c r="L681" s="105"/>
      <c r="BL681" s="11"/>
      <c r="BM681" s="11"/>
      <c r="BN681" s="11"/>
      <c r="BO681" s="11"/>
      <c r="BP681" s="11"/>
    </row>
    <row r="682" spans="1:68" ht="18.75" customHeight="1">
      <c r="A682" s="148">
        <v>663</v>
      </c>
      <c r="B682" s="148" t="s">
        <v>1884</v>
      </c>
      <c r="C682" s="148" t="s">
        <v>2284</v>
      </c>
      <c r="D682" s="148" t="s">
        <v>1939</v>
      </c>
      <c r="E682" s="166">
        <v>81</v>
      </c>
      <c r="F682" s="153">
        <f t="shared" si="78"/>
        <v>1.2441631850577538E-4</v>
      </c>
      <c r="G682" s="153">
        <f t="shared" si="77"/>
        <v>0.98431432784468065</v>
      </c>
      <c r="I682" s="105"/>
      <c r="J682" s="105"/>
      <c r="K682" s="105"/>
      <c r="L682" s="105"/>
      <c r="BL682" s="11"/>
      <c r="BM682" s="11"/>
      <c r="BN682" s="11"/>
      <c r="BO682" s="11"/>
      <c r="BP682" s="11"/>
    </row>
    <row r="683" spans="1:68" ht="18.75" customHeight="1">
      <c r="A683" s="148">
        <v>664</v>
      </c>
      <c r="B683" s="148" t="s">
        <v>1733</v>
      </c>
      <c r="C683" s="148" t="s">
        <v>2286</v>
      </c>
      <c r="D683" s="148" t="s">
        <v>1742</v>
      </c>
      <c r="E683" s="166">
        <v>80</v>
      </c>
      <c r="F683" s="153">
        <f t="shared" si="78"/>
        <v>1.228803145736053E-4</v>
      </c>
      <c r="G683" s="153">
        <f t="shared" si="77"/>
        <v>0.98443720815925428</v>
      </c>
      <c r="I683" s="105"/>
      <c r="J683" s="105"/>
      <c r="K683" s="105"/>
      <c r="L683" s="105"/>
      <c r="BL683" s="11"/>
      <c r="BM683" s="11"/>
      <c r="BN683" s="11"/>
      <c r="BO683" s="11"/>
      <c r="BP683" s="11"/>
    </row>
    <row r="684" spans="1:68" ht="18.75" customHeight="1">
      <c r="A684" s="148">
        <v>665</v>
      </c>
      <c r="B684" s="148" t="s">
        <v>1621</v>
      </c>
      <c r="C684" s="148" t="s">
        <v>1995</v>
      </c>
      <c r="D684" s="148" t="s">
        <v>1625</v>
      </c>
      <c r="E684" s="166">
        <v>80</v>
      </c>
      <c r="F684" s="153">
        <f t="shared" si="78"/>
        <v>1.228803145736053E-4</v>
      </c>
      <c r="G684" s="153">
        <f t="shared" si="77"/>
        <v>0.98456008847382792</v>
      </c>
      <c r="I684" s="105"/>
      <c r="J684" s="105"/>
      <c r="K684" s="105"/>
      <c r="L684" s="105"/>
      <c r="BL684" s="11"/>
      <c r="BM684" s="11"/>
      <c r="BN684" s="11"/>
      <c r="BO684" s="11"/>
      <c r="BP684" s="11"/>
    </row>
    <row r="685" spans="1:68" ht="18.75" customHeight="1">
      <c r="A685" s="148">
        <v>666</v>
      </c>
      <c r="B685" s="148" t="s">
        <v>1884</v>
      </c>
      <c r="C685" s="148" t="s">
        <v>1892</v>
      </c>
      <c r="D685" s="148" t="s">
        <v>1906</v>
      </c>
      <c r="E685" s="166">
        <v>80</v>
      </c>
      <c r="F685" s="153">
        <f t="shared" si="78"/>
        <v>1.228803145736053E-4</v>
      </c>
      <c r="G685" s="153">
        <f t="shared" si="77"/>
        <v>0.98468296878840156</v>
      </c>
      <c r="I685" s="105"/>
      <c r="J685" s="105"/>
      <c r="K685" s="105"/>
      <c r="L685" s="105"/>
      <c r="BL685" s="11"/>
      <c r="BM685" s="11"/>
      <c r="BN685" s="11"/>
      <c r="BO685" s="11"/>
      <c r="BP685" s="11"/>
    </row>
    <row r="686" spans="1:68" ht="18.75" customHeight="1">
      <c r="A686" s="148">
        <v>667</v>
      </c>
      <c r="B686" s="148" t="s">
        <v>1884</v>
      </c>
      <c r="C686" s="148" t="s">
        <v>1886</v>
      </c>
      <c r="D686" s="148" t="s">
        <v>1672</v>
      </c>
      <c r="E686" s="166">
        <v>80</v>
      </c>
      <c r="F686" s="153">
        <f t="shared" si="78"/>
        <v>1.228803145736053E-4</v>
      </c>
      <c r="G686" s="153">
        <f t="shared" ref="G686:G749" si="79">G685+F686</f>
        <v>0.98480584910297519</v>
      </c>
      <c r="I686" s="105"/>
      <c r="J686" s="105"/>
      <c r="K686" s="105"/>
      <c r="L686" s="105"/>
      <c r="BL686" s="11"/>
      <c r="BM686" s="11"/>
      <c r="BN686" s="11"/>
      <c r="BO686" s="11"/>
      <c r="BP686" s="11"/>
    </row>
    <row r="687" spans="1:68" ht="18.75" customHeight="1">
      <c r="A687" s="148">
        <v>668</v>
      </c>
      <c r="B687" s="148" t="s">
        <v>1468</v>
      </c>
      <c r="C687" s="148" t="s">
        <v>1475</v>
      </c>
      <c r="D687" s="148" t="s">
        <v>1552</v>
      </c>
      <c r="E687" s="166">
        <v>80</v>
      </c>
      <c r="F687" s="153">
        <f t="shared" si="78"/>
        <v>1.228803145736053E-4</v>
      </c>
      <c r="G687" s="153">
        <f t="shared" si="79"/>
        <v>0.98492872941754883</v>
      </c>
      <c r="I687" s="105"/>
      <c r="J687" s="105"/>
      <c r="K687" s="105"/>
      <c r="L687" s="105"/>
      <c r="BL687" s="11"/>
      <c r="BM687" s="11"/>
      <c r="BN687" s="11"/>
      <c r="BO687" s="11"/>
      <c r="BP687" s="11"/>
    </row>
    <row r="688" spans="1:68" ht="18.75" customHeight="1">
      <c r="A688" s="148">
        <v>669</v>
      </c>
      <c r="B688" s="148" t="s">
        <v>1621</v>
      </c>
      <c r="C688" s="148" t="s">
        <v>1995</v>
      </c>
      <c r="D688" s="148" t="s">
        <v>2186</v>
      </c>
      <c r="E688" s="166">
        <v>79</v>
      </c>
      <c r="F688" s="153">
        <f t="shared" si="78"/>
        <v>1.2134431064143525E-4</v>
      </c>
      <c r="G688" s="153">
        <f t="shared" si="79"/>
        <v>0.98505007372819031</v>
      </c>
      <c r="I688" s="105"/>
      <c r="J688" s="105"/>
      <c r="K688" s="105"/>
      <c r="L688" s="105"/>
      <c r="BL688" s="11"/>
      <c r="BM688" s="11"/>
      <c r="BN688" s="11"/>
      <c r="BO688" s="11"/>
      <c r="BP688" s="11"/>
    </row>
    <row r="689" spans="1:68" ht="18.75" customHeight="1">
      <c r="A689" s="148">
        <v>670</v>
      </c>
      <c r="B689" s="148" t="s">
        <v>1621</v>
      </c>
      <c r="C689" s="148" t="s">
        <v>2275</v>
      </c>
      <c r="D689" s="148" t="s">
        <v>1665</v>
      </c>
      <c r="E689" s="166">
        <v>79</v>
      </c>
      <c r="F689" s="153">
        <f t="shared" si="78"/>
        <v>1.2134431064143525E-4</v>
      </c>
      <c r="G689" s="153">
        <f t="shared" si="79"/>
        <v>0.98517141803883179</v>
      </c>
      <c r="I689" s="105"/>
      <c r="J689" s="105"/>
      <c r="K689" s="105"/>
      <c r="L689" s="105"/>
      <c r="BL689" s="11"/>
      <c r="BM689" s="11"/>
      <c r="BN689" s="11"/>
      <c r="BO689" s="11"/>
      <c r="BP689" s="11"/>
    </row>
    <row r="690" spans="1:68" ht="18.75" customHeight="1">
      <c r="A690" s="148">
        <v>671</v>
      </c>
      <c r="B690" s="148" t="s">
        <v>1672</v>
      </c>
      <c r="C690" s="148" t="s">
        <v>2116</v>
      </c>
      <c r="D690" s="148" t="s">
        <v>1725</v>
      </c>
      <c r="E690" s="166">
        <v>79</v>
      </c>
      <c r="F690" s="153">
        <f t="shared" si="78"/>
        <v>1.2134431064143525E-4</v>
      </c>
      <c r="G690" s="153">
        <f t="shared" si="79"/>
        <v>0.98529276234947327</v>
      </c>
      <c r="I690" s="105"/>
      <c r="J690" s="105"/>
      <c r="K690" s="105"/>
      <c r="L690" s="105"/>
      <c r="BL690" s="11"/>
      <c r="BM690" s="11"/>
      <c r="BN690" s="11"/>
      <c r="BO690" s="11"/>
      <c r="BP690" s="11"/>
    </row>
    <row r="691" spans="1:68" ht="18.75" customHeight="1">
      <c r="A691" s="148">
        <v>672</v>
      </c>
      <c r="B691" s="148" t="s">
        <v>1468</v>
      </c>
      <c r="C691" s="148" t="s">
        <v>2213</v>
      </c>
      <c r="D691" s="148" t="s">
        <v>2192</v>
      </c>
      <c r="E691" s="166">
        <v>78</v>
      </c>
      <c r="F691" s="153">
        <f t="shared" si="78"/>
        <v>1.1980830670926518E-4</v>
      </c>
      <c r="G691" s="153">
        <f t="shared" si="79"/>
        <v>0.98541257065618248</v>
      </c>
      <c r="I691" s="105"/>
      <c r="J691" s="105"/>
      <c r="K691" s="105"/>
      <c r="L691" s="105"/>
      <c r="BL691" s="11"/>
      <c r="BM691" s="11"/>
      <c r="BN691" s="11"/>
      <c r="BO691" s="11"/>
      <c r="BP691" s="11"/>
    </row>
    <row r="692" spans="1:68" ht="18.75" customHeight="1">
      <c r="A692" s="148">
        <v>673</v>
      </c>
      <c r="B692" s="148" t="s">
        <v>2086</v>
      </c>
      <c r="C692" s="148" t="s">
        <v>1841</v>
      </c>
      <c r="D692" s="148" t="s">
        <v>1854</v>
      </c>
      <c r="E692" s="166">
        <v>77</v>
      </c>
      <c r="F692" s="153">
        <f t="shared" si="78"/>
        <v>1.1827230277709511E-4</v>
      </c>
      <c r="G692" s="153">
        <f t="shared" si="79"/>
        <v>0.98553084295895954</v>
      </c>
      <c r="I692" s="105"/>
      <c r="J692" s="105"/>
      <c r="K692" s="105"/>
      <c r="L692" s="105"/>
      <c r="BL692" s="11"/>
      <c r="BM692" s="11"/>
      <c r="BN692" s="11"/>
      <c r="BO692" s="11"/>
      <c r="BP692" s="11"/>
    </row>
    <row r="693" spans="1:68" ht="18.75" customHeight="1">
      <c r="A693" s="148">
        <v>674</v>
      </c>
      <c r="B693" s="148" t="s">
        <v>1884</v>
      </c>
      <c r="C693" s="148" t="s">
        <v>2284</v>
      </c>
      <c r="D693" s="148" t="s">
        <v>2127</v>
      </c>
      <c r="E693" s="166">
        <v>77</v>
      </c>
      <c r="F693" s="153">
        <f t="shared" si="78"/>
        <v>1.1827230277709511E-4</v>
      </c>
      <c r="G693" s="153">
        <f t="shared" si="79"/>
        <v>0.9856491152617366</v>
      </c>
      <c r="I693" s="105"/>
      <c r="J693" s="105"/>
      <c r="K693" s="105"/>
      <c r="L693" s="105"/>
      <c r="BL693" s="11"/>
      <c r="BM693" s="11"/>
      <c r="BN693" s="11"/>
      <c r="BO693" s="11"/>
      <c r="BP693" s="11"/>
    </row>
    <row r="694" spans="1:68" ht="18.75" customHeight="1">
      <c r="A694" s="148">
        <v>675</v>
      </c>
      <c r="B694" s="148" t="s">
        <v>1672</v>
      </c>
      <c r="C694" s="148" t="s">
        <v>1681</v>
      </c>
      <c r="D694" s="148" t="s">
        <v>2134</v>
      </c>
      <c r="E694" s="166">
        <v>77</v>
      </c>
      <c r="F694" s="153">
        <f t="shared" si="78"/>
        <v>1.1827230277709511E-4</v>
      </c>
      <c r="G694" s="153">
        <f t="shared" si="79"/>
        <v>0.98576738756451365</v>
      </c>
      <c r="I694" s="105"/>
      <c r="J694" s="105"/>
      <c r="K694" s="105"/>
      <c r="L694" s="105"/>
      <c r="BL694" s="11"/>
      <c r="BM694" s="11"/>
      <c r="BN694" s="11"/>
      <c r="BO694" s="11"/>
      <c r="BP694" s="11"/>
    </row>
    <row r="695" spans="1:68" ht="18.75" customHeight="1">
      <c r="A695" s="148">
        <v>676</v>
      </c>
      <c r="B695" s="148" t="s">
        <v>1733</v>
      </c>
      <c r="C695" s="148" t="s">
        <v>2175</v>
      </c>
      <c r="D695" s="148" t="s">
        <v>2253</v>
      </c>
      <c r="E695" s="166">
        <v>77</v>
      </c>
      <c r="F695" s="153">
        <f t="shared" si="78"/>
        <v>1.1827230277709511E-4</v>
      </c>
      <c r="G695" s="153">
        <f t="shared" si="79"/>
        <v>0.98588565986729071</v>
      </c>
      <c r="I695" s="105"/>
      <c r="J695" s="105"/>
      <c r="K695" s="105"/>
      <c r="L695" s="105"/>
      <c r="BL695" s="11"/>
      <c r="BM695" s="11"/>
      <c r="BN695" s="11"/>
      <c r="BO695" s="11"/>
      <c r="BP695" s="11"/>
    </row>
    <row r="696" spans="1:68" ht="18.75" customHeight="1">
      <c r="A696" s="148">
        <v>677</v>
      </c>
      <c r="B696" s="148" t="s">
        <v>1610</v>
      </c>
      <c r="C696" s="148" t="s">
        <v>2172</v>
      </c>
      <c r="D696" s="148" t="s">
        <v>1619</v>
      </c>
      <c r="E696" s="166">
        <v>77</v>
      </c>
      <c r="F696" s="153">
        <f t="shared" si="78"/>
        <v>1.1827230277709511E-4</v>
      </c>
      <c r="G696" s="153">
        <f t="shared" si="79"/>
        <v>0.98600393217006777</v>
      </c>
      <c r="I696" s="105"/>
      <c r="J696" s="105"/>
      <c r="K696" s="105"/>
      <c r="L696" s="105"/>
      <c r="BL696" s="11"/>
      <c r="BM696" s="11"/>
      <c r="BN696" s="11"/>
      <c r="BO696" s="11"/>
      <c r="BP696" s="11"/>
    </row>
    <row r="697" spans="1:68" ht="18.75" customHeight="1">
      <c r="A697" s="148">
        <v>678</v>
      </c>
      <c r="B697" s="148" t="s">
        <v>2086</v>
      </c>
      <c r="C697" s="148" t="s">
        <v>2169</v>
      </c>
      <c r="D697" s="148" t="s">
        <v>1856</v>
      </c>
      <c r="E697" s="166">
        <v>76</v>
      </c>
      <c r="F697" s="153">
        <f t="shared" si="78"/>
        <v>1.1673629884492505E-4</v>
      </c>
      <c r="G697" s="153">
        <f t="shared" si="79"/>
        <v>0.98612066846891266</v>
      </c>
      <c r="I697" s="105"/>
      <c r="J697" s="105"/>
      <c r="K697" s="105"/>
      <c r="L697" s="105"/>
      <c r="BL697" s="11"/>
      <c r="BM697" s="11"/>
      <c r="BN697" s="11"/>
      <c r="BO697" s="11"/>
      <c r="BP697" s="11"/>
    </row>
    <row r="698" spans="1:68" ht="18.75" customHeight="1">
      <c r="A698" s="148">
        <v>679</v>
      </c>
      <c r="B698" s="148" t="s">
        <v>1621</v>
      </c>
      <c r="C698" s="148" t="s">
        <v>1624</v>
      </c>
      <c r="D698" s="148" t="s">
        <v>1645</v>
      </c>
      <c r="E698" s="166">
        <v>76</v>
      </c>
      <c r="F698" s="153">
        <f t="shared" si="78"/>
        <v>1.1673629884492505E-4</v>
      </c>
      <c r="G698" s="153">
        <f t="shared" si="79"/>
        <v>0.98623740476775756</v>
      </c>
      <c r="I698" s="105"/>
      <c r="J698" s="105"/>
      <c r="K698" s="105"/>
      <c r="L698" s="105"/>
      <c r="BL698" s="11"/>
      <c r="BM698" s="11"/>
      <c r="BN698" s="11"/>
      <c r="BO698" s="11"/>
      <c r="BP698" s="11"/>
    </row>
    <row r="699" spans="1:68" ht="18.75" customHeight="1">
      <c r="A699" s="148">
        <v>680</v>
      </c>
      <c r="B699" s="148" t="s">
        <v>1468</v>
      </c>
      <c r="C699" s="148" t="s">
        <v>2037</v>
      </c>
      <c r="D699" s="148" t="s">
        <v>1537</v>
      </c>
      <c r="E699" s="166">
        <v>76</v>
      </c>
      <c r="F699" s="153">
        <f t="shared" si="78"/>
        <v>1.1673629884492505E-4</v>
      </c>
      <c r="G699" s="153">
        <f t="shared" si="79"/>
        <v>0.98635414106660246</v>
      </c>
      <c r="I699" s="105"/>
      <c r="J699" s="105"/>
      <c r="K699" s="105"/>
      <c r="L699" s="105"/>
      <c r="BL699" s="11"/>
      <c r="BM699" s="11"/>
      <c r="BN699" s="11"/>
      <c r="BO699" s="11"/>
      <c r="BP699" s="11"/>
    </row>
    <row r="700" spans="1:68" ht="18.75" customHeight="1">
      <c r="A700" s="148">
        <v>681</v>
      </c>
      <c r="B700" s="148" t="s">
        <v>1558</v>
      </c>
      <c r="C700" s="148" t="s">
        <v>1591</v>
      </c>
      <c r="D700" s="148" t="s">
        <v>2327</v>
      </c>
      <c r="E700" s="166">
        <v>76</v>
      </c>
      <c r="F700" s="153">
        <f t="shared" si="78"/>
        <v>1.1673629884492505E-4</v>
      </c>
      <c r="G700" s="153">
        <f t="shared" si="79"/>
        <v>0.98647087736544736</v>
      </c>
      <c r="I700" s="105"/>
      <c r="J700" s="105"/>
      <c r="K700" s="105"/>
      <c r="L700" s="105"/>
      <c r="BL700" s="11"/>
      <c r="BM700" s="11"/>
      <c r="BN700" s="11"/>
      <c r="BO700" s="11"/>
      <c r="BP700" s="11"/>
    </row>
    <row r="701" spans="1:68" ht="18.75" customHeight="1">
      <c r="A701" s="148">
        <v>682</v>
      </c>
      <c r="B701" s="148" t="s">
        <v>2086</v>
      </c>
      <c r="C701" s="148" t="s">
        <v>1847</v>
      </c>
      <c r="D701" s="148" t="s">
        <v>2084</v>
      </c>
      <c r="E701" s="166">
        <v>76</v>
      </c>
      <c r="F701" s="153">
        <f t="shared" si="78"/>
        <v>1.1673629884492505E-4</v>
      </c>
      <c r="G701" s="153">
        <f t="shared" si="79"/>
        <v>0.98658761366429226</v>
      </c>
      <c r="I701" s="105"/>
      <c r="J701" s="105"/>
      <c r="K701" s="105"/>
      <c r="L701" s="105"/>
      <c r="BL701" s="11"/>
      <c r="BM701" s="11"/>
      <c r="BN701" s="11"/>
      <c r="BO701" s="11"/>
      <c r="BP701" s="11"/>
    </row>
    <row r="702" spans="1:68" ht="18.75" customHeight="1">
      <c r="A702" s="148">
        <v>683</v>
      </c>
      <c r="B702" s="148" t="s">
        <v>1733</v>
      </c>
      <c r="C702" s="148" t="s">
        <v>1738</v>
      </c>
      <c r="D702" s="148" t="s">
        <v>2224</v>
      </c>
      <c r="E702" s="166">
        <v>75</v>
      </c>
      <c r="F702" s="153">
        <f t="shared" si="78"/>
        <v>1.1520029491275498E-4</v>
      </c>
      <c r="G702" s="153">
        <f t="shared" si="79"/>
        <v>0.98670281395920501</v>
      </c>
      <c r="I702" s="105"/>
      <c r="J702" s="105"/>
      <c r="K702" s="105"/>
      <c r="L702" s="105"/>
      <c r="BL702" s="11"/>
      <c r="BM702" s="11"/>
      <c r="BN702" s="11"/>
      <c r="BO702" s="11"/>
      <c r="BP702" s="11"/>
    </row>
    <row r="703" spans="1:68" ht="18.75" customHeight="1">
      <c r="A703" s="148">
        <v>684</v>
      </c>
      <c r="B703" s="148" t="s">
        <v>1468</v>
      </c>
      <c r="C703" s="148" t="s">
        <v>1470</v>
      </c>
      <c r="D703" s="148" t="s">
        <v>1490</v>
      </c>
      <c r="E703" s="166">
        <v>75</v>
      </c>
      <c r="F703" s="153">
        <f t="shared" si="78"/>
        <v>1.1520029491275498E-4</v>
      </c>
      <c r="G703" s="153">
        <f t="shared" si="79"/>
        <v>0.98681801425411775</v>
      </c>
      <c r="I703" s="105"/>
      <c r="J703" s="105"/>
      <c r="K703" s="105"/>
      <c r="L703" s="105"/>
      <c r="BL703" s="11"/>
      <c r="BM703" s="11"/>
      <c r="BN703" s="11"/>
      <c r="BO703" s="11"/>
      <c r="BP703" s="11"/>
    </row>
    <row r="704" spans="1:68" ht="18.75" customHeight="1">
      <c r="A704" s="148">
        <v>685</v>
      </c>
      <c r="B704" s="148" t="s">
        <v>1672</v>
      </c>
      <c r="C704" s="148" t="s">
        <v>1675</v>
      </c>
      <c r="D704" s="148" t="s">
        <v>2114</v>
      </c>
      <c r="E704" s="166">
        <v>75</v>
      </c>
      <c r="F704" s="153">
        <f t="shared" si="78"/>
        <v>1.1520029491275498E-4</v>
      </c>
      <c r="G704" s="153">
        <f t="shared" si="79"/>
        <v>0.98693321454903049</v>
      </c>
      <c r="I704" s="105"/>
      <c r="J704" s="105"/>
      <c r="K704" s="105"/>
      <c r="L704" s="105"/>
      <c r="X704" s="11"/>
      <c r="Y704" s="11"/>
      <c r="Z704" s="11"/>
      <c r="AA704" s="11"/>
      <c r="AB704" s="11"/>
      <c r="BL704" s="11"/>
      <c r="BM704" s="11"/>
      <c r="BN704" s="11"/>
      <c r="BO704" s="11"/>
      <c r="BP704" s="11"/>
    </row>
    <row r="705" spans="1:95" ht="18.75" customHeight="1">
      <c r="A705" s="148">
        <v>686</v>
      </c>
      <c r="B705" s="148" t="s">
        <v>1468</v>
      </c>
      <c r="C705" s="148" t="s">
        <v>2272</v>
      </c>
      <c r="D705" s="148" t="s">
        <v>2153</v>
      </c>
      <c r="E705" s="166">
        <v>74</v>
      </c>
      <c r="F705" s="153">
        <f t="shared" si="78"/>
        <v>1.1366429098058491E-4</v>
      </c>
      <c r="G705" s="153">
        <f t="shared" si="79"/>
        <v>0.98704687884001108</v>
      </c>
      <c r="H705" s="11"/>
      <c r="I705" s="105"/>
      <c r="J705" s="105"/>
      <c r="K705" s="105"/>
      <c r="L705" s="105"/>
      <c r="O705" s="11"/>
      <c r="Q705" s="11"/>
      <c r="R705" s="11"/>
      <c r="S705" s="11"/>
      <c r="T705" s="11"/>
      <c r="X705" s="11"/>
      <c r="Y705" s="11"/>
      <c r="Z705" s="11"/>
      <c r="AA705" s="11"/>
      <c r="AB705" s="11"/>
      <c r="AF705" s="11"/>
      <c r="AG705" s="11"/>
      <c r="AH705" s="11"/>
      <c r="AI705" s="11"/>
      <c r="AJ705" s="11"/>
      <c r="AN705" s="11"/>
      <c r="AO705" s="11"/>
      <c r="AP705" s="11"/>
      <c r="AQ705" s="11"/>
      <c r="AR705" s="11"/>
      <c r="AV705" s="11"/>
      <c r="AW705" s="11"/>
      <c r="AX705" s="11"/>
      <c r="AY705" s="11"/>
      <c r="AZ705" s="11"/>
      <c r="BD705" s="11"/>
      <c r="BE705" s="11"/>
      <c r="BF705" s="11"/>
      <c r="BG705" s="11"/>
      <c r="BH705" s="11"/>
      <c r="BL705" s="11"/>
      <c r="BM705" s="11"/>
      <c r="BN705" s="11"/>
      <c r="BO705" s="11"/>
      <c r="BP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</row>
    <row r="706" spans="1:95" ht="18.75" customHeight="1">
      <c r="A706" s="148">
        <v>687</v>
      </c>
      <c r="B706" s="148" t="s">
        <v>1733</v>
      </c>
      <c r="C706" s="148" t="s">
        <v>1753</v>
      </c>
      <c r="D706" s="148" t="s">
        <v>2226</v>
      </c>
      <c r="E706" s="166">
        <v>73</v>
      </c>
      <c r="F706" s="153">
        <f t="shared" si="78"/>
        <v>1.1212828704841484E-4</v>
      </c>
      <c r="G706" s="153">
        <f t="shared" si="79"/>
        <v>0.98715900712705951</v>
      </c>
      <c r="H706" s="11"/>
      <c r="I706" s="105"/>
      <c r="J706" s="105"/>
      <c r="K706" s="105"/>
      <c r="L706" s="105"/>
      <c r="N706" s="11"/>
      <c r="O706" s="11"/>
      <c r="Q706" s="11"/>
      <c r="R706" s="11"/>
      <c r="S706" s="11"/>
      <c r="T706" s="11"/>
      <c r="X706" s="11"/>
      <c r="Y706" s="11"/>
      <c r="Z706" s="11"/>
      <c r="AA706" s="11"/>
      <c r="AB706" s="11"/>
      <c r="AF706" s="11"/>
      <c r="AG706" s="11"/>
      <c r="AH706" s="11"/>
      <c r="AI706" s="11"/>
      <c r="AJ706" s="11"/>
      <c r="AN706" s="11"/>
      <c r="AO706" s="11"/>
      <c r="AP706" s="11"/>
      <c r="AQ706" s="11"/>
      <c r="AR706" s="11"/>
      <c r="AV706" s="11"/>
      <c r="AW706" s="11"/>
      <c r="AX706" s="11"/>
      <c r="AY706" s="11"/>
      <c r="AZ706" s="11"/>
      <c r="BD706" s="11"/>
      <c r="BE706" s="11"/>
      <c r="BF706" s="11"/>
      <c r="BG706" s="11"/>
      <c r="BH706" s="11"/>
      <c r="BL706" s="11"/>
      <c r="BM706" s="11"/>
      <c r="BN706" s="11"/>
      <c r="BO706" s="11"/>
      <c r="BP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</row>
    <row r="707" spans="1:95" ht="18.75" customHeight="1">
      <c r="A707" s="148">
        <v>688</v>
      </c>
      <c r="B707" s="148" t="s">
        <v>1672</v>
      </c>
      <c r="C707" s="148" t="s">
        <v>2116</v>
      </c>
      <c r="D707" s="148" t="s">
        <v>2142</v>
      </c>
      <c r="E707" s="166">
        <v>73</v>
      </c>
      <c r="F707" s="153">
        <f t="shared" si="78"/>
        <v>1.1212828704841484E-4</v>
      </c>
      <c r="G707" s="153">
        <f t="shared" si="79"/>
        <v>0.98727113541410794</v>
      </c>
      <c r="H707" s="11"/>
      <c r="I707" s="105"/>
      <c r="J707" s="105"/>
      <c r="K707" s="105"/>
      <c r="L707" s="105"/>
      <c r="N707" s="11"/>
      <c r="O707" s="11"/>
      <c r="Q707" s="11"/>
      <c r="R707" s="11"/>
      <c r="S707" s="11"/>
      <c r="T707" s="11"/>
      <c r="X707" s="11"/>
      <c r="Y707" s="11"/>
      <c r="Z707" s="11"/>
      <c r="AA707" s="11"/>
      <c r="AB707" s="11"/>
      <c r="AF707" s="11"/>
      <c r="AG707" s="11"/>
      <c r="AH707" s="11"/>
      <c r="AI707" s="11"/>
      <c r="AJ707" s="11"/>
      <c r="AN707" s="11"/>
      <c r="AO707" s="11"/>
      <c r="AP707" s="11"/>
      <c r="AQ707" s="11"/>
      <c r="AR707" s="11"/>
      <c r="AV707" s="11"/>
      <c r="AW707" s="11"/>
      <c r="AX707" s="11"/>
      <c r="AY707" s="11"/>
      <c r="AZ707" s="11"/>
      <c r="BD707" s="11"/>
      <c r="BE707" s="11"/>
      <c r="BF707" s="11"/>
      <c r="BG707" s="11"/>
      <c r="BH707" s="11"/>
      <c r="BL707" s="11"/>
      <c r="BM707" s="11"/>
      <c r="BN707" s="11"/>
      <c r="BO707" s="11"/>
      <c r="BP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</row>
    <row r="708" spans="1:95" ht="18.75" customHeight="1">
      <c r="A708" s="148">
        <v>689</v>
      </c>
      <c r="B708" s="148" t="s">
        <v>2086</v>
      </c>
      <c r="C708" s="148" t="s">
        <v>1993</v>
      </c>
      <c r="D708" s="148" t="s">
        <v>2245</v>
      </c>
      <c r="E708" s="166">
        <v>73</v>
      </c>
      <c r="F708" s="153">
        <f t="shared" si="78"/>
        <v>1.1212828704841484E-4</v>
      </c>
      <c r="G708" s="153">
        <f t="shared" si="79"/>
        <v>0.98738326370115637</v>
      </c>
      <c r="H708" s="11"/>
      <c r="I708" s="105"/>
      <c r="J708" s="105"/>
      <c r="K708" s="105"/>
      <c r="L708" s="105"/>
      <c r="N708" s="11"/>
      <c r="O708" s="11"/>
      <c r="Q708" s="11"/>
      <c r="R708" s="11"/>
      <c r="S708" s="11"/>
      <c r="T708" s="11"/>
      <c r="X708" s="11"/>
      <c r="Y708" s="11"/>
      <c r="Z708" s="11"/>
      <c r="AA708" s="11"/>
      <c r="AB708" s="11"/>
      <c r="AF708" s="11"/>
      <c r="AG708" s="11"/>
      <c r="AH708" s="11"/>
      <c r="AI708" s="11"/>
      <c r="AJ708" s="11"/>
      <c r="AN708" s="11"/>
      <c r="AO708" s="11"/>
      <c r="AP708" s="11"/>
      <c r="AQ708" s="11"/>
      <c r="AR708" s="11"/>
      <c r="AV708" s="11"/>
      <c r="AW708" s="11"/>
      <c r="AX708" s="11"/>
      <c r="AY708" s="11"/>
      <c r="AZ708" s="11"/>
      <c r="BD708" s="11"/>
      <c r="BE708" s="11"/>
      <c r="BF708" s="11"/>
      <c r="BG708" s="11"/>
      <c r="BH708" s="11"/>
      <c r="BL708" s="11"/>
      <c r="BM708" s="11"/>
      <c r="BN708" s="11"/>
      <c r="BO708" s="11"/>
      <c r="BP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</row>
    <row r="709" spans="1:95" ht="18.75" customHeight="1">
      <c r="A709" s="148">
        <v>690</v>
      </c>
      <c r="B709" s="148" t="s">
        <v>1884</v>
      </c>
      <c r="C709" s="148" t="s">
        <v>1892</v>
      </c>
      <c r="D709" s="148" t="s">
        <v>1944</v>
      </c>
      <c r="E709" s="166">
        <v>73</v>
      </c>
      <c r="F709" s="153">
        <f t="shared" si="78"/>
        <v>1.1212828704841484E-4</v>
      </c>
      <c r="G709" s="153">
        <f t="shared" si="79"/>
        <v>0.9874953919882048</v>
      </c>
      <c r="H709" s="11"/>
      <c r="I709" s="105"/>
      <c r="J709" s="105"/>
      <c r="K709" s="105"/>
      <c r="L709" s="105"/>
      <c r="N709" s="11"/>
      <c r="O709" s="11"/>
      <c r="Q709" s="11"/>
      <c r="R709" s="11"/>
      <c r="S709" s="11"/>
      <c r="T709" s="11"/>
      <c r="X709" s="11"/>
      <c r="Y709" s="11"/>
      <c r="Z709" s="11"/>
      <c r="AA709" s="11"/>
      <c r="AB709" s="11"/>
      <c r="AF709" s="11"/>
      <c r="AG709" s="11"/>
      <c r="AH709" s="11"/>
      <c r="AI709" s="11"/>
      <c r="AJ709" s="11"/>
      <c r="AN709" s="11"/>
      <c r="AO709" s="11"/>
      <c r="AP709" s="11"/>
      <c r="AQ709" s="11"/>
      <c r="AR709" s="11"/>
      <c r="AV709" s="11"/>
      <c r="AW709" s="11"/>
      <c r="AX709" s="11"/>
      <c r="AY709" s="11"/>
      <c r="AZ709" s="11"/>
      <c r="BD709" s="11"/>
      <c r="BE709" s="11"/>
      <c r="BF709" s="11"/>
      <c r="BG709" s="11"/>
      <c r="BH709" s="11"/>
      <c r="BL709" s="11"/>
      <c r="BM709" s="11"/>
      <c r="BN709" s="11"/>
      <c r="BO709" s="11"/>
      <c r="BP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</row>
    <row r="710" spans="1:95" ht="18.75" customHeight="1">
      <c r="A710" s="148">
        <v>691</v>
      </c>
      <c r="B710" s="148" t="s">
        <v>2086</v>
      </c>
      <c r="C710" s="148" t="s">
        <v>2169</v>
      </c>
      <c r="D710" s="148" t="s">
        <v>1875</v>
      </c>
      <c r="E710" s="166">
        <v>73</v>
      </c>
      <c r="F710" s="153">
        <f t="shared" si="78"/>
        <v>1.1212828704841484E-4</v>
      </c>
      <c r="G710" s="153">
        <f t="shared" si="79"/>
        <v>0.98760752027525323</v>
      </c>
      <c r="H710" s="11"/>
      <c r="I710" s="105"/>
      <c r="J710" s="105"/>
      <c r="K710" s="105"/>
      <c r="L710" s="105"/>
      <c r="N710" s="11"/>
      <c r="O710" s="11"/>
      <c r="Q710" s="11"/>
      <c r="R710" s="11"/>
      <c r="S710" s="11"/>
      <c r="T710" s="11"/>
      <c r="X710" s="11"/>
      <c r="Y710" s="11"/>
      <c r="Z710" s="11"/>
      <c r="AA710" s="11"/>
      <c r="AB710" s="11"/>
      <c r="AF710" s="11"/>
      <c r="AG710" s="11"/>
      <c r="AH710" s="11"/>
      <c r="AI710" s="11"/>
      <c r="AJ710" s="11"/>
      <c r="AN710" s="11"/>
      <c r="AO710" s="11"/>
      <c r="AP710" s="11"/>
      <c r="AQ710" s="11"/>
      <c r="AR710" s="11"/>
      <c r="AV710" s="11"/>
      <c r="AW710" s="11"/>
      <c r="AX710" s="11"/>
      <c r="AY710" s="11"/>
      <c r="AZ710" s="11"/>
      <c r="BD710" s="11"/>
      <c r="BE710" s="11"/>
      <c r="BF710" s="11"/>
      <c r="BG710" s="11"/>
      <c r="BH710" s="11"/>
      <c r="BL710" s="11"/>
      <c r="BM710" s="11"/>
      <c r="BN710" s="11"/>
      <c r="BO710" s="11"/>
      <c r="BP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</row>
    <row r="711" spans="1:95" ht="18.75" customHeight="1">
      <c r="A711" s="148">
        <v>692</v>
      </c>
      <c r="B711" s="148" t="s">
        <v>1884</v>
      </c>
      <c r="C711" s="148" t="s">
        <v>2284</v>
      </c>
      <c r="D711" s="148" t="s">
        <v>2123</v>
      </c>
      <c r="E711" s="166">
        <v>72</v>
      </c>
      <c r="F711" s="153">
        <f t="shared" si="78"/>
        <v>1.1059228311624478E-4</v>
      </c>
      <c r="G711" s="153">
        <f t="shared" si="79"/>
        <v>0.9877181125583695</v>
      </c>
      <c r="H711" s="11"/>
      <c r="I711" s="105"/>
      <c r="J711" s="105"/>
      <c r="K711" s="105"/>
      <c r="L711" s="105"/>
      <c r="N711" s="11"/>
      <c r="O711" s="11"/>
      <c r="Q711" s="11"/>
      <c r="R711" s="11"/>
      <c r="S711" s="11"/>
      <c r="T711" s="11"/>
      <c r="X711" s="11"/>
      <c r="Y711" s="11"/>
      <c r="Z711" s="11"/>
      <c r="AA711" s="11"/>
      <c r="AB711" s="11"/>
      <c r="AF711" s="11"/>
      <c r="AG711" s="11"/>
      <c r="AH711" s="11"/>
      <c r="AI711" s="11"/>
      <c r="AJ711" s="11"/>
      <c r="AN711" s="11"/>
      <c r="AO711" s="11"/>
      <c r="AP711" s="11"/>
      <c r="AQ711" s="11"/>
      <c r="AR711" s="11"/>
      <c r="AV711" s="11"/>
      <c r="AW711" s="11"/>
      <c r="AX711" s="11"/>
      <c r="AY711" s="11"/>
      <c r="AZ711" s="11"/>
      <c r="BD711" s="11"/>
      <c r="BE711" s="11"/>
      <c r="BF711" s="11"/>
      <c r="BG711" s="11"/>
      <c r="BH711" s="11"/>
      <c r="BL711" s="11"/>
      <c r="BM711" s="11"/>
      <c r="BN711" s="11"/>
      <c r="BO711" s="11"/>
      <c r="BP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</row>
    <row r="712" spans="1:95" ht="18.75" customHeight="1">
      <c r="A712" s="148">
        <v>693</v>
      </c>
      <c r="B712" s="148" t="s">
        <v>1672</v>
      </c>
      <c r="C712" s="148" t="s">
        <v>2030</v>
      </c>
      <c r="D712" s="148" t="s">
        <v>2166</v>
      </c>
      <c r="E712" s="166">
        <v>72</v>
      </c>
      <c r="F712" s="153">
        <f t="shared" si="78"/>
        <v>1.1059228311624478E-4</v>
      </c>
      <c r="G712" s="153">
        <f t="shared" si="79"/>
        <v>0.98782870484148577</v>
      </c>
      <c r="H712" s="11"/>
      <c r="I712" s="105"/>
      <c r="J712" s="105"/>
      <c r="K712" s="105"/>
      <c r="L712" s="105"/>
      <c r="N712" s="11"/>
      <c r="O712" s="11"/>
      <c r="Q712" s="11"/>
      <c r="R712" s="11"/>
      <c r="S712" s="11"/>
      <c r="T712" s="11"/>
      <c r="X712" s="11"/>
      <c r="Y712" s="11"/>
      <c r="Z712" s="11"/>
      <c r="AA712" s="11"/>
      <c r="AB712" s="11"/>
      <c r="AF712" s="11"/>
      <c r="AG712" s="11"/>
      <c r="AH712" s="11"/>
      <c r="AI712" s="11"/>
      <c r="AJ712" s="11"/>
      <c r="AN712" s="11"/>
      <c r="AO712" s="11"/>
      <c r="AP712" s="11"/>
      <c r="AQ712" s="11"/>
      <c r="AR712" s="11"/>
      <c r="AV712" s="11"/>
      <c r="AW712" s="11"/>
      <c r="AX712" s="11"/>
      <c r="AY712" s="11"/>
      <c r="AZ712" s="11"/>
      <c r="BD712" s="11"/>
      <c r="BE712" s="11"/>
      <c r="BF712" s="11"/>
      <c r="BG712" s="11"/>
      <c r="BH712" s="11"/>
      <c r="BL712" s="11"/>
      <c r="BM712" s="11"/>
      <c r="BN712" s="11"/>
      <c r="BO712" s="11"/>
      <c r="BP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</row>
    <row r="713" spans="1:95" ht="18.75" customHeight="1">
      <c r="A713" s="148">
        <v>694</v>
      </c>
      <c r="B713" s="148" t="s">
        <v>1558</v>
      </c>
      <c r="C713" s="148" t="s">
        <v>1591</v>
      </c>
      <c r="D713" s="148" t="s">
        <v>2323</v>
      </c>
      <c r="E713" s="166">
        <v>72</v>
      </c>
      <c r="F713" s="153">
        <f t="shared" si="78"/>
        <v>1.1059228311624478E-4</v>
      </c>
      <c r="G713" s="153">
        <f t="shared" si="79"/>
        <v>0.98793929712460204</v>
      </c>
      <c r="H713" s="11"/>
      <c r="I713" s="105"/>
      <c r="J713" s="105"/>
      <c r="K713" s="105"/>
      <c r="L713" s="105"/>
      <c r="N713" s="11"/>
      <c r="O713" s="11"/>
      <c r="Q713" s="11"/>
      <c r="R713" s="11"/>
      <c r="S713" s="11"/>
      <c r="T713" s="11"/>
      <c r="X713" s="11"/>
      <c r="Y713" s="11"/>
      <c r="Z713" s="11"/>
      <c r="AA713" s="11"/>
      <c r="AB713" s="11"/>
      <c r="AF713" s="11"/>
      <c r="AG713" s="11"/>
      <c r="AH713" s="11"/>
      <c r="AI713" s="11"/>
      <c r="AJ713" s="11"/>
      <c r="AN713" s="11"/>
      <c r="AO713" s="11"/>
      <c r="AP713" s="11"/>
      <c r="AQ713" s="11"/>
      <c r="AR713" s="11"/>
      <c r="AV713" s="11"/>
      <c r="AW713" s="11"/>
      <c r="AX713" s="11"/>
      <c r="AY713" s="11"/>
      <c r="AZ713" s="11"/>
      <c r="BD713" s="11"/>
      <c r="BE713" s="11"/>
      <c r="BF713" s="11"/>
      <c r="BG713" s="11"/>
      <c r="BH713" s="11"/>
      <c r="BL713" s="11"/>
      <c r="BM713" s="11"/>
      <c r="BN713" s="11"/>
      <c r="BO713" s="11"/>
      <c r="BP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</row>
    <row r="714" spans="1:95" ht="18.75" customHeight="1">
      <c r="A714" s="148">
        <v>695</v>
      </c>
      <c r="B714" s="148" t="s">
        <v>1672</v>
      </c>
      <c r="C714" s="148" t="s">
        <v>1675</v>
      </c>
      <c r="D714" s="148" t="s">
        <v>2155</v>
      </c>
      <c r="E714" s="166">
        <v>72</v>
      </c>
      <c r="F714" s="153">
        <f t="shared" si="78"/>
        <v>1.1059228311624478E-4</v>
      </c>
      <c r="G714" s="153">
        <f t="shared" si="79"/>
        <v>0.98804988940771832</v>
      </c>
      <c r="H714" s="11"/>
      <c r="I714" s="105"/>
      <c r="J714" s="105"/>
      <c r="K714" s="105"/>
      <c r="L714" s="105"/>
      <c r="N714" s="11"/>
      <c r="O714" s="11"/>
      <c r="Q714" s="11"/>
      <c r="R714" s="11"/>
      <c r="S714" s="11"/>
      <c r="T714" s="11"/>
      <c r="X714" s="11"/>
      <c r="Y714" s="11"/>
      <c r="Z714" s="11"/>
      <c r="AA714" s="11"/>
      <c r="AB714" s="11"/>
      <c r="AF714" s="11"/>
      <c r="AG714" s="11"/>
      <c r="AH714" s="11"/>
      <c r="AI714" s="11"/>
      <c r="AJ714" s="11"/>
      <c r="AN714" s="11"/>
      <c r="AO714" s="11"/>
      <c r="AP714" s="11"/>
      <c r="AQ714" s="11"/>
      <c r="AR714" s="11"/>
      <c r="AV714" s="11"/>
      <c r="AW714" s="11"/>
      <c r="AX714" s="11"/>
      <c r="AY714" s="11"/>
      <c r="AZ714" s="11"/>
      <c r="BD714" s="11"/>
      <c r="BE714" s="11"/>
      <c r="BF714" s="11"/>
      <c r="BG714" s="11"/>
      <c r="BH714" s="11"/>
      <c r="BL714" s="11"/>
      <c r="BM714" s="11"/>
      <c r="BN714" s="11"/>
      <c r="BO714" s="11"/>
      <c r="BP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</row>
    <row r="715" spans="1:95" ht="18.75" customHeight="1">
      <c r="A715" s="148">
        <v>696</v>
      </c>
      <c r="B715" s="148" t="s">
        <v>2086</v>
      </c>
      <c r="C715" s="148" t="s">
        <v>1847</v>
      </c>
      <c r="D715" s="148" t="s">
        <v>1871</v>
      </c>
      <c r="E715" s="166">
        <v>71</v>
      </c>
      <c r="F715" s="153">
        <f t="shared" si="78"/>
        <v>1.0905627918407471E-4</v>
      </c>
      <c r="G715" s="153">
        <f t="shared" si="79"/>
        <v>0.98815894568690243</v>
      </c>
      <c r="H715" s="11"/>
      <c r="I715" s="105"/>
      <c r="J715" s="105"/>
      <c r="K715" s="105"/>
      <c r="L715" s="105"/>
      <c r="N715" s="11"/>
      <c r="O715" s="11"/>
      <c r="Q715" s="11"/>
      <c r="R715" s="11"/>
      <c r="S715" s="11"/>
      <c r="T715" s="11"/>
      <c r="X715" s="11"/>
      <c r="Y715" s="11"/>
      <c r="Z715" s="11"/>
      <c r="AA715" s="11"/>
      <c r="AB715" s="11"/>
      <c r="AF715" s="11"/>
      <c r="AG715" s="11"/>
      <c r="AH715" s="11"/>
      <c r="AI715" s="11"/>
      <c r="AJ715" s="11"/>
      <c r="AN715" s="11"/>
      <c r="AO715" s="11"/>
      <c r="AP715" s="11"/>
      <c r="AQ715" s="11"/>
      <c r="AR715" s="11"/>
      <c r="AV715" s="11"/>
      <c r="AW715" s="11"/>
      <c r="AX715" s="11"/>
      <c r="AY715" s="11"/>
      <c r="AZ715" s="11"/>
      <c r="BD715" s="11"/>
      <c r="BE715" s="11"/>
      <c r="BF715" s="11"/>
      <c r="BG715" s="11"/>
      <c r="BH715" s="11"/>
      <c r="BL715" s="11"/>
      <c r="BM715" s="11"/>
      <c r="BN715" s="11"/>
      <c r="BO715" s="11"/>
      <c r="BP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</row>
    <row r="716" spans="1:95" ht="18.75" customHeight="1">
      <c r="A716" s="148">
        <v>697</v>
      </c>
      <c r="B716" s="148" t="s">
        <v>1884</v>
      </c>
      <c r="C716" s="148" t="s">
        <v>1892</v>
      </c>
      <c r="D716" s="148" t="s">
        <v>2026</v>
      </c>
      <c r="E716" s="166">
        <v>71</v>
      </c>
      <c r="F716" s="153">
        <f t="shared" si="78"/>
        <v>1.0905627918407471E-4</v>
      </c>
      <c r="G716" s="153">
        <f t="shared" si="79"/>
        <v>0.98826800196608655</v>
      </c>
      <c r="H716" s="11"/>
      <c r="I716" s="105"/>
      <c r="J716" s="105"/>
      <c r="K716" s="105"/>
      <c r="L716" s="105"/>
      <c r="N716" s="11"/>
      <c r="O716" s="11"/>
      <c r="Q716" s="11"/>
      <c r="R716" s="11"/>
      <c r="S716" s="11"/>
      <c r="T716" s="11"/>
      <c r="X716" s="11"/>
      <c r="Y716" s="11"/>
      <c r="Z716" s="11"/>
      <c r="AA716" s="11"/>
      <c r="AB716" s="11"/>
      <c r="AF716" s="11"/>
      <c r="AG716" s="11"/>
      <c r="AH716" s="11"/>
      <c r="AI716" s="11"/>
      <c r="AJ716" s="11"/>
      <c r="AN716" s="11"/>
      <c r="AO716" s="11"/>
      <c r="AP716" s="11"/>
      <c r="AQ716" s="11"/>
      <c r="AR716" s="11"/>
      <c r="AV716" s="11"/>
      <c r="AW716" s="11"/>
      <c r="AX716" s="11"/>
      <c r="AY716" s="11"/>
      <c r="AZ716" s="11"/>
      <c r="BD716" s="11"/>
      <c r="BE716" s="11"/>
      <c r="BF716" s="11"/>
      <c r="BG716" s="11"/>
      <c r="BH716" s="11"/>
      <c r="BL716" s="11"/>
      <c r="BM716" s="11"/>
      <c r="BN716" s="11"/>
      <c r="BO716" s="11"/>
      <c r="BP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</row>
    <row r="717" spans="1:95" ht="18.75" customHeight="1">
      <c r="A717" s="148">
        <v>698</v>
      </c>
      <c r="B717" s="148" t="s">
        <v>1672</v>
      </c>
      <c r="C717" s="148" t="s">
        <v>2116</v>
      </c>
      <c r="D717" s="148" t="s">
        <v>2149</v>
      </c>
      <c r="E717" s="166">
        <v>71</v>
      </c>
      <c r="F717" s="153">
        <f t="shared" si="78"/>
        <v>1.0905627918407471E-4</v>
      </c>
      <c r="G717" s="153">
        <f t="shared" si="79"/>
        <v>0.98837705824527067</v>
      </c>
      <c r="H717" s="11"/>
      <c r="I717" s="105"/>
      <c r="J717" s="105"/>
      <c r="K717" s="105"/>
      <c r="L717" s="105"/>
      <c r="N717" s="11"/>
      <c r="O717" s="11"/>
      <c r="Q717" s="11"/>
      <c r="R717" s="11"/>
      <c r="S717" s="11"/>
      <c r="T717" s="11"/>
      <c r="X717" s="11"/>
      <c r="Y717" s="11"/>
      <c r="Z717" s="11"/>
      <c r="AA717" s="11"/>
      <c r="AB717" s="11"/>
      <c r="AF717" s="11"/>
      <c r="AG717" s="11"/>
      <c r="AH717" s="11"/>
      <c r="AI717" s="11"/>
      <c r="AJ717" s="11"/>
      <c r="AN717" s="11"/>
      <c r="AO717" s="11"/>
      <c r="AP717" s="11"/>
      <c r="AQ717" s="11"/>
      <c r="AR717" s="11"/>
      <c r="AV717" s="11"/>
      <c r="AW717" s="11"/>
      <c r="AX717" s="11"/>
      <c r="AY717" s="11"/>
      <c r="AZ717" s="11"/>
      <c r="BD717" s="11"/>
      <c r="BE717" s="11"/>
      <c r="BF717" s="11"/>
      <c r="BG717" s="11"/>
      <c r="BH717" s="11"/>
      <c r="BL717" s="11"/>
      <c r="BM717" s="11"/>
      <c r="BN717" s="11"/>
      <c r="BO717" s="11"/>
      <c r="BP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</row>
    <row r="718" spans="1:95" ht="18.75" customHeight="1">
      <c r="A718" s="148">
        <v>699</v>
      </c>
      <c r="B718" s="148" t="s">
        <v>1621</v>
      </c>
      <c r="C718" s="148" t="s">
        <v>1624</v>
      </c>
      <c r="D718" s="148" t="s">
        <v>2207</v>
      </c>
      <c r="E718" s="166">
        <v>71</v>
      </c>
      <c r="F718" s="153">
        <f t="shared" si="78"/>
        <v>1.0905627918407471E-4</v>
      </c>
      <c r="G718" s="153">
        <f t="shared" si="79"/>
        <v>0.98848611452445478</v>
      </c>
      <c r="H718" s="11"/>
      <c r="I718" s="105"/>
      <c r="J718" s="105"/>
      <c r="K718" s="105"/>
      <c r="L718" s="105"/>
      <c r="N718" s="11"/>
      <c r="O718" s="11"/>
      <c r="Q718" s="11"/>
      <c r="R718" s="11"/>
      <c r="S718" s="11"/>
      <c r="T718" s="11"/>
      <c r="X718" s="11"/>
      <c r="Y718" s="11"/>
      <c r="Z718" s="11"/>
      <c r="AA718" s="11"/>
      <c r="AB718" s="11"/>
      <c r="AF718" s="11"/>
      <c r="AG718" s="11"/>
      <c r="AH718" s="11"/>
      <c r="AI718" s="11"/>
      <c r="AJ718" s="11"/>
      <c r="AN718" s="11"/>
      <c r="AO718" s="11"/>
      <c r="AP718" s="11"/>
      <c r="AQ718" s="11"/>
      <c r="AR718" s="11"/>
      <c r="AV718" s="11"/>
      <c r="AW718" s="11"/>
      <c r="AX718" s="11"/>
      <c r="AY718" s="11"/>
      <c r="AZ718" s="11"/>
      <c r="BD718" s="11"/>
      <c r="BE718" s="11"/>
      <c r="BF718" s="11"/>
      <c r="BG718" s="11"/>
      <c r="BH718" s="11"/>
      <c r="BL718" s="11"/>
      <c r="BM718" s="11"/>
      <c r="BN718" s="11"/>
      <c r="BO718" s="11"/>
      <c r="BP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</row>
    <row r="719" spans="1:95" ht="18.75" customHeight="1">
      <c r="A719" s="148">
        <v>700</v>
      </c>
      <c r="B719" s="148" t="s">
        <v>1733</v>
      </c>
      <c r="C719" s="148" t="s">
        <v>1755</v>
      </c>
      <c r="D719" s="148" t="s">
        <v>2188</v>
      </c>
      <c r="E719" s="166">
        <v>70</v>
      </c>
      <c r="F719" s="153">
        <f t="shared" si="78"/>
        <v>1.0752027525190464E-4</v>
      </c>
      <c r="G719" s="153">
        <f t="shared" si="79"/>
        <v>0.98859363479970674</v>
      </c>
      <c r="H719" s="11"/>
      <c r="I719" s="24"/>
      <c r="J719" s="24"/>
      <c r="K719" s="24"/>
      <c r="L719" s="24"/>
      <c r="M719" s="130"/>
      <c r="N719" s="30"/>
      <c r="O719" s="11"/>
      <c r="Q719" s="11"/>
      <c r="R719" s="11"/>
      <c r="S719" s="11"/>
      <c r="T719" s="11"/>
      <c r="X719" s="11"/>
      <c r="Y719" s="11"/>
      <c r="Z719" s="11"/>
      <c r="AA719" s="11"/>
      <c r="AB719" s="11"/>
      <c r="AF719" s="11"/>
      <c r="AG719" s="11"/>
      <c r="AH719" s="11"/>
      <c r="AI719" s="11"/>
      <c r="AJ719" s="11"/>
      <c r="AN719" s="11"/>
      <c r="AO719" s="11"/>
      <c r="AP719" s="11"/>
      <c r="AQ719" s="11"/>
      <c r="AR719" s="11"/>
      <c r="AV719" s="11"/>
      <c r="AW719" s="11"/>
      <c r="AX719" s="11"/>
      <c r="AY719" s="11"/>
      <c r="AZ719" s="11"/>
      <c r="BD719" s="11"/>
      <c r="BE719" s="11"/>
      <c r="BF719" s="11"/>
      <c r="BG719" s="11"/>
      <c r="BH719" s="11"/>
      <c r="BL719" s="11"/>
      <c r="BM719" s="11"/>
      <c r="BN719" s="11"/>
      <c r="BO719" s="11"/>
      <c r="BP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</row>
    <row r="720" spans="1:95" ht="18.75" customHeight="1">
      <c r="A720" s="148">
        <v>701</v>
      </c>
      <c r="B720" s="148" t="s">
        <v>1621</v>
      </c>
      <c r="C720" s="148" t="s">
        <v>1622</v>
      </c>
      <c r="D720" s="148" t="s">
        <v>1655</v>
      </c>
      <c r="E720" s="166">
        <v>70</v>
      </c>
      <c r="F720" s="153">
        <f t="shared" si="78"/>
        <v>1.0752027525190464E-4</v>
      </c>
      <c r="G720" s="153">
        <f t="shared" si="79"/>
        <v>0.9887011550749587</v>
      </c>
      <c r="H720" s="11"/>
      <c r="I720" s="24"/>
      <c r="J720" s="24"/>
      <c r="K720" s="24"/>
      <c r="L720" s="24"/>
      <c r="M720" s="130"/>
      <c r="N720" s="30"/>
      <c r="O720" s="11"/>
      <c r="Q720" s="11"/>
      <c r="R720" s="11"/>
      <c r="S720" s="11"/>
      <c r="T720" s="11"/>
      <c r="AF720" s="11"/>
      <c r="AG720" s="11"/>
      <c r="AH720" s="11"/>
      <c r="AI720" s="11"/>
      <c r="AJ720" s="11"/>
      <c r="AN720" s="11"/>
      <c r="AO720" s="11"/>
      <c r="AP720" s="11"/>
      <c r="AQ720" s="11"/>
      <c r="AR720" s="11"/>
      <c r="AV720" s="11"/>
      <c r="AW720" s="11"/>
      <c r="AX720" s="11"/>
      <c r="AY720" s="11"/>
      <c r="AZ720" s="11"/>
      <c r="BD720" s="11"/>
      <c r="BE720" s="11"/>
      <c r="BF720" s="11"/>
      <c r="BG720" s="11"/>
      <c r="BH720" s="11"/>
      <c r="BL720" s="11"/>
      <c r="BM720" s="11"/>
      <c r="BN720" s="11"/>
      <c r="BO720" s="11"/>
      <c r="BP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</row>
    <row r="721" spans="1:68" ht="18.75" customHeight="1">
      <c r="A721" s="148">
        <v>702</v>
      </c>
      <c r="B721" s="148" t="s">
        <v>1733</v>
      </c>
      <c r="C721" s="148" t="s">
        <v>2286</v>
      </c>
      <c r="D721" s="148" t="s">
        <v>2198</v>
      </c>
      <c r="E721" s="166">
        <v>70</v>
      </c>
      <c r="F721" s="153">
        <f t="shared" si="78"/>
        <v>1.0752027525190464E-4</v>
      </c>
      <c r="G721" s="153">
        <f t="shared" si="79"/>
        <v>0.98880867535021066</v>
      </c>
      <c r="I721" s="105"/>
      <c r="J721" s="105"/>
      <c r="K721" s="105"/>
      <c r="L721" s="105"/>
      <c r="N721" s="11"/>
      <c r="BL721" s="11"/>
      <c r="BM721" s="11"/>
      <c r="BN721" s="11"/>
      <c r="BO721" s="11"/>
      <c r="BP721" s="11"/>
    </row>
    <row r="722" spans="1:68" ht="18.75" customHeight="1">
      <c r="A722" s="148">
        <v>703</v>
      </c>
      <c r="B722" s="148" t="s">
        <v>1621</v>
      </c>
      <c r="C722" s="148" t="s">
        <v>1622</v>
      </c>
      <c r="D722" s="148" t="s">
        <v>1671</v>
      </c>
      <c r="E722" s="166">
        <v>70</v>
      </c>
      <c r="F722" s="153">
        <f t="shared" si="78"/>
        <v>1.0752027525190464E-4</v>
      </c>
      <c r="G722" s="153">
        <f t="shared" si="79"/>
        <v>0.98891619562546262</v>
      </c>
      <c r="I722" s="105"/>
      <c r="J722" s="105"/>
      <c r="K722" s="105"/>
      <c r="L722" s="105"/>
      <c r="BL722" s="11"/>
      <c r="BM722" s="11"/>
      <c r="BN722" s="11"/>
      <c r="BO722" s="11"/>
      <c r="BP722" s="11"/>
    </row>
    <row r="723" spans="1:68" ht="18.75" customHeight="1">
      <c r="A723" s="148">
        <v>704</v>
      </c>
      <c r="B723" s="148" t="s">
        <v>1733</v>
      </c>
      <c r="C723" s="148" t="s">
        <v>1734</v>
      </c>
      <c r="D723" s="148" t="s">
        <v>1732</v>
      </c>
      <c r="E723" s="166">
        <v>69</v>
      </c>
      <c r="F723" s="153">
        <f t="shared" si="78"/>
        <v>1.0598427131973458E-4</v>
      </c>
      <c r="G723" s="153">
        <f t="shared" si="79"/>
        <v>0.98902217989678232</v>
      </c>
      <c r="I723" s="105"/>
      <c r="J723" s="105"/>
      <c r="K723" s="105"/>
      <c r="L723" s="105"/>
      <c r="BL723" s="11"/>
      <c r="BM723" s="11"/>
      <c r="BN723" s="11"/>
      <c r="BO723" s="11"/>
      <c r="BP723" s="11"/>
    </row>
    <row r="724" spans="1:68" ht="18.75" customHeight="1">
      <c r="A724" s="148">
        <v>705</v>
      </c>
      <c r="B724" s="148" t="s">
        <v>1884</v>
      </c>
      <c r="C724" s="148" t="s">
        <v>1892</v>
      </c>
      <c r="D724" s="148" t="s">
        <v>1899</v>
      </c>
      <c r="E724" s="166">
        <v>69</v>
      </c>
      <c r="F724" s="153">
        <f t="shared" ref="F724:F787" si="80">E724/$E$873</f>
        <v>1.0598427131973458E-4</v>
      </c>
      <c r="G724" s="153">
        <f t="shared" si="79"/>
        <v>0.98912816416810201</v>
      </c>
      <c r="I724" s="105"/>
      <c r="J724" s="105"/>
      <c r="K724" s="105"/>
      <c r="L724" s="105"/>
      <c r="BL724" s="11"/>
      <c r="BM724" s="11"/>
      <c r="BN724" s="11"/>
      <c r="BO724" s="11"/>
      <c r="BP724" s="11"/>
    </row>
    <row r="725" spans="1:68" ht="18.75" customHeight="1">
      <c r="A725" s="148">
        <v>706</v>
      </c>
      <c r="B725" s="148" t="s">
        <v>1672</v>
      </c>
      <c r="C725" s="148" t="s">
        <v>2030</v>
      </c>
      <c r="D725" s="148" t="s">
        <v>1683</v>
      </c>
      <c r="E725" s="166">
        <v>69</v>
      </c>
      <c r="F725" s="153">
        <f t="shared" si="80"/>
        <v>1.0598427131973458E-4</v>
      </c>
      <c r="G725" s="153">
        <f t="shared" si="79"/>
        <v>0.9892341484394217</v>
      </c>
      <c r="I725" s="105"/>
      <c r="J725" s="105"/>
      <c r="K725" s="105"/>
      <c r="L725" s="105"/>
      <c r="BL725" s="11"/>
      <c r="BM725" s="11"/>
      <c r="BN725" s="11"/>
      <c r="BO725" s="11"/>
      <c r="BP725" s="11"/>
    </row>
    <row r="726" spans="1:68" ht="18.75" customHeight="1">
      <c r="A726" s="148">
        <v>707</v>
      </c>
      <c r="B726" s="148" t="s">
        <v>1468</v>
      </c>
      <c r="C726" s="148" t="s">
        <v>1475</v>
      </c>
      <c r="D726" s="148" t="s">
        <v>1508</v>
      </c>
      <c r="E726" s="166">
        <v>69</v>
      </c>
      <c r="F726" s="153">
        <f t="shared" si="80"/>
        <v>1.0598427131973458E-4</v>
      </c>
      <c r="G726" s="153">
        <f t="shared" si="79"/>
        <v>0.98934013271074139</v>
      </c>
      <c r="I726" s="105"/>
      <c r="J726" s="105"/>
      <c r="K726" s="105"/>
      <c r="L726" s="105"/>
      <c r="BL726" s="11"/>
      <c r="BM726" s="11"/>
      <c r="BN726" s="11"/>
      <c r="BO726" s="11"/>
      <c r="BP726" s="11"/>
    </row>
    <row r="727" spans="1:68" ht="18.75" customHeight="1">
      <c r="A727" s="148">
        <v>708</v>
      </c>
      <c r="B727" s="148" t="s">
        <v>1672</v>
      </c>
      <c r="C727" s="148" t="s">
        <v>1675</v>
      </c>
      <c r="D727" s="148" t="s">
        <v>1706</v>
      </c>
      <c r="E727" s="166">
        <v>69</v>
      </c>
      <c r="F727" s="153">
        <f t="shared" si="80"/>
        <v>1.0598427131973458E-4</v>
      </c>
      <c r="G727" s="153">
        <f t="shared" si="79"/>
        <v>0.98944611698206109</v>
      </c>
      <c r="I727" s="105"/>
      <c r="J727" s="105"/>
      <c r="K727" s="105"/>
      <c r="L727" s="105"/>
      <c r="BL727" s="11"/>
      <c r="BM727" s="11"/>
      <c r="BN727" s="11"/>
      <c r="BO727" s="11"/>
      <c r="BP727" s="11"/>
    </row>
    <row r="728" spans="1:68" ht="18.75" customHeight="1">
      <c r="A728" s="148">
        <v>709</v>
      </c>
      <c r="B728" s="148" t="s">
        <v>1468</v>
      </c>
      <c r="C728" s="148" t="s">
        <v>1469</v>
      </c>
      <c r="D728" s="148" t="s">
        <v>2195</v>
      </c>
      <c r="E728" s="166">
        <v>69</v>
      </c>
      <c r="F728" s="153">
        <f t="shared" si="80"/>
        <v>1.0598427131973458E-4</v>
      </c>
      <c r="G728" s="153">
        <f t="shared" si="79"/>
        <v>0.98955210125338078</v>
      </c>
      <c r="I728" s="105"/>
      <c r="J728" s="105"/>
      <c r="K728" s="105"/>
      <c r="L728" s="105"/>
      <c r="BL728" s="11"/>
      <c r="BM728" s="11"/>
      <c r="BN728" s="11"/>
      <c r="BO728" s="11"/>
      <c r="BP728" s="11"/>
    </row>
    <row r="729" spans="1:68" ht="18.75" customHeight="1">
      <c r="A729" s="148">
        <v>710</v>
      </c>
      <c r="B729" s="148" t="s">
        <v>1672</v>
      </c>
      <c r="C729" s="148" t="s">
        <v>2030</v>
      </c>
      <c r="D729" s="148" t="s">
        <v>2138</v>
      </c>
      <c r="E729" s="166">
        <v>69</v>
      </c>
      <c r="F729" s="153">
        <f t="shared" si="80"/>
        <v>1.0598427131973458E-4</v>
      </c>
      <c r="G729" s="153">
        <f t="shared" si="79"/>
        <v>0.98965808552470047</v>
      </c>
      <c r="I729" s="105"/>
      <c r="J729" s="105"/>
      <c r="K729" s="105"/>
      <c r="L729" s="105"/>
      <c r="BL729" s="11"/>
      <c r="BM729" s="11"/>
      <c r="BN729" s="11"/>
      <c r="BO729" s="11"/>
      <c r="BP729" s="11"/>
    </row>
    <row r="730" spans="1:68" ht="18.75" customHeight="1">
      <c r="A730" s="148">
        <v>711</v>
      </c>
      <c r="B730" s="148" t="s">
        <v>1621</v>
      </c>
      <c r="C730" s="148" t="s">
        <v>1622</v>
      </c>
      <c r="D730" s="148" t="s">
        <v>1657</v>
      </c>
      <c r="E730" s="166">
        <v>69</v>
      </c>
      <c r="F730" s="153">
        <f t="shared" si="80"/>
        <v>1.0598427131973458E-4</v>
      </c>
      <c r="G730" s="153">
        <f t="shared" si="79"/>
        <v>0.98976406979602016</v>
      </c>
      <c r="I730" s="105"/>
      <c r="J730" s="105"/>
      <c r="K730" s="105"/>
      <c r="L730" s="105"/>
      <c r="BL730" s="11"/>
      <c r="BM730" s="11"/>
      <c r="BN730" s="11"/>
      <c r="BO730" s="11"/>
      <c r="BP730" s="11"/>
    </row>
    <row r="731" spans="1:68" ht="18.75" customHeight="1">
      <c r="A731" s="148">
        <v>712</v>
      </c>
      <c r="B731" s="148" t="s">
        <v>1733</v>
      </c>
      <c r="C731" s="148" t="s">
        <v>2287</v>
      </c>
      <c r="D731" s="148" t="s">
        <v>1737</v>
      </c>
      <c r="E731" s="166">
        <v>68</v>
      </c>
      <c r="F731" s="153">
        <f t="shared" si="80"/>
        <v>1.0444826738756451E-4</v>
      </c>
      <c r="G731" s="153">
        <f t="shared" si="79"/>
        <v>0.9898685180634077</v>
      </c>
      <c r="I731" s="105"/>
      <c r="J731" s="105"/>
      <c r="K731" s="105"/>
      <c r="L731" s="105"/>
      <c r="BL731" s="11"/>
      <c r="BM731" s="11"/>
      <c r="BN731" s="11"/>
      <c r="BO731" s="11"/>
      <c r="BP731" s="11"/>
    </row>
    <row r="732" spans="1:68" ht="18.75" customHeight="1">
      <c r="A732" s="148">
        <v>713</v>
      </c>
      <c r="B732" s="148" t="s">
        <v>1621</v>
      </c>
      <c r="C732" s="148" t="s">
        <v>1624</v>
      </c>
      <c r="D732" s="148" t="s">
        <v>1626</v>
      </c>
      <c r="E732" s="166">
        <v>68</v>
      </c>
      <c r="F732" s="153">
        <f t="shared" si="80"/>
        <v>1.0444826738756451E-4</v>
      </c>
      <c r="G732" s="153">
        <f t="shared" si="79"/>
        <v>0.98997296633079523</v>
      </c>
      <c r="I732" s="105"/>
      <c r="J732" s="105"/>
      <c r="K732" s="105"/>
      <c r="L732" s="105"/>
      <c r="BL732" s="11"/>
      <c r="BM732" s="11"/>
      <c r="BN732" s="11"/>
      <c r="BO732" s="11"/>
      <c r="BP732" s="11"/>
    </row>
    <row r="733" spans="1:68" ht="18.75" customHeight="1">
      <c r="A733" s="148">
        <v>714</v>
      </c>
      <c r="B733" s="148" t="s">
        <v>1468</v>
      </c>
      <c r="C733" s="148" t="s">
        <v>2213</v>
      </c>
      <c r="D733" s="148" t="s">
        <v>1515</v>
      </c>
      <c r="E733" s="166">
        <v>68</v>
      </c>
      <c r="F733" s="153">
        <f t="shared" si="80"/>
        <v>1.0444826738756451E-4</v>
      </c>
      <c r="G733" s="153">
        <f t="shared" si="79"/>
        <v>0.99007741459818277</v>
      </c>
      <c r="I733" s="105"/>
      <c r="J733" s="105"/>
      <c r="K733" s="105"/>
      <c r="L733" s="105"/>
      <c r="BL733" s="11"/>
      <c r="BM733" s="11"/>
      <c r="BN733" s="11"/>
      <c r="BO733" s="11"/>
      <c r="BP733" s="11"/>
    </row>
    <row r="734" spans="1:68" ht="18.75" customHeight="1">
      <c r="A734" s="148">
        <v>715</v>
      </c>
      <c r="B734" s="148" t="s">
        <v>1610</v>
      </c>
      <c r="C734" s="148" t="s">
        <v>2172</v>
      </c>
      <c r="D734" s="148" t="s">
        <v>2106</v>
      </c>
      <c r="E734" s="166">
        <v>68</v>
      </c>
      <c r="F734" s="153">
        <f t="shared" si="80"/>
        <v>1.0444826738756451E-4</v>
      </c>
      <c r="G734" s="153">
        <f t="shared" si="79"/>
        <v>0.99018186286557031</v>
      </c>
      <c r="I734" s="105"/>
      <c r="J734" s="105"/>
      <c r="K734" s="105"/>
      <c r="L734" s="105"/>
      <c r="BL734" s="11"/>
      <c r="BM734" s="11"/>
      <c r="BN734" s="11"/>
      <c r="BO734" s="11"/>
      <c r="BP734" s="11"/>
    </row>
    <row r="735" spans="1:68" ht="18.75" customHeight="1">
      <c r="A735" s="148">
        <v>716</v>
      </c>
      <c r="B735" s="148" t="s">
        <v>1884</v>
      </c>
      <c r="C735" s="148" t="s">
        <v>1886</v>
      </c>
      <c r="D735" s="148" t="s">
        <v>1972</v>
      </c>
      <c r="E735" s="166">
        <v>68</v>
      </c>
      <c r="F735" s="153">
        <f t="shared" si="80"/>
        <v>1.0444826738756451E-4</v>
      </c>
      <c r="G735" s="153">
        <f t="shared" si="79"/>
        <v>0.99028631113295784</v>
      </c>
      <c r="I735" s="105"/>
      <c r="J735" s="105"/>
      <c r="K735" s="105"/>
      <c r="L735" s="105"/>
      <c r="BL735" s="11"/>
      <c r="BM735" s="11"/>
      <c r="BN735" s="11"/>
      <c r="BO735" s="11"/>
      <c r="BP735" s="11"/>
    </row>
    <row r="736" spans="1:68" ht="18.75" customHeight="1">
      <c r="A736" s="148">
        <v>717</v>
      </c>
      <c r="B736" s="148" t="s">
        <v>1558</v>
      </c>
      <c r="C736" s="148" t="s">
        <v>1591</v>
      </c>
      <c r="D736" s="148" t="s">
        <v>1595</v>
      </c>
      <c r="E736" s="166">
        <v>68</v>
      </c>
      <c r="F736" s="153">
        <f t="shared" si="80"/>
        <v>1.0444826738756451E-4</v>
      </c>
      <c r="G736" s="153">
        <f t="shared" si="79"/>
        <v>0.99039075940034538</v>
      </c>
      <c r="I736" s="105"/>
      <c r="J736" s="105"/>
      <c r="K736" s="105"/>
      <c r="L736" s="105"/>
      <c r="X736" s="11"/>
      <c r="Y736" s="11"/>
      <c r="Z736" s="11"/>
      <c r="AA736" s="11"/>
      <c r="AB736" s="11"/>
      <c r="BL736" s="11"/>
      <c r="BM736" s="11"/>
      <c r="BN736" s="11"/>
      <c r="BO736" s="11"/>
      <c r="BP736" s="11"/>
    </row>
    <row r="737" spans="1:95" ht="18.75" customHeight="1">
      <c r="A737" s="148">
        <v>718</v>
      </c>
      <c r="B737" s="148" t="s">
        <v>1468</v>
      </c>
      <c r="C737" s="148" t="s">
        <v>2037</v>
      </c>
      <c r="D737" s="148" t="s">
        <v>2295</v>
      </c>
      <c r="E737" s="166">
        <v>67</v>
      </c>
      <c r="F737" s="153">
        <f t="shared" si="80"/>
        <v>1.0291226345539444E-4</v>
      </c>
      <c r="G737" s="153">
        <f t="shared" si="79"/>
        <v>0.99049367166380076</v>
      </c>
      <c r="H737" s="11"/>
      <c r="I737" s="105"/>
      <c r="J737" s="105"/>
      <c r="K737" s="105"/>
      <c r="L737" s="105"/>
      <c r="O737" s="11"/>
      <c r="Q737" s="11"/>
      <c r="R737" s="11"/>
      <c r="S737" s="11"/>
      <c r="T737" s="11"/>
      <c r="X737" s="11"/>
      <c r="Y737" s="11"/>
      <c r="Z737" s="11"/>
      <c r="AA737" s="11"/>
      <c r="AB737" s="11"/>
      <c r="AF737" s="11"/>
      <c r="AG737" s="11"/>
      <c r="AH737" s="11"/>
      <c r="AI737" s="11"/>
      <c r="AJ737" s="11"/>
      <c r="AN737" s="11"/>
      <c r="AO737" s="11"/>
      <c r="AP737" s="11"/>
      <c r="AQ737" s="11"/>
      <c r="AR737" s="11"/>
      <c r="AV737" s="11"/>
      <c r="AW737" s="11"/>
      <c r="AX737" s="11"/>
      <c r="AY737" s="11"/>
      <c r="AZ737" s="11"/>
      <c r="BD737" s="11"/>
      <c r="BE737" s="11"/>
      <c r="BF737" s="11"/>
      <c r="BG737" s="11"/>
      <c r="BH737" s="11"/>
      <c r="BL737" s="11"/>
      <c r="BM737" s="11"/>
      <c r="BN737" s="11"/>
      <c r="BO737" s="11"/>
      <c r="BP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</row>
    <row r="738" spans="1:95" ht="18.75" customHeight="1">
      <c r="A738" s="148">
        <v>719</v>
      </c>
      <c r="B738" s="148" t="s">
        <v>1733</v>
      </c>
      <c r="C738" s="148" t="s">
        <v>1739</v>
      </c>
      <c r="D738" s="148" t="s">
        <v>2225</v>
      </c>
      <c r="E738" s="166">
        <v>67</v>
      </c>
      <c r="F738" s="153">
        <f t="shared" si="80"/>
        <v>1.0291226345539444E-4</v>
      </c>
      <c r="G738" s="153">
        <f t="shared" si="79"/>
        <v>0.99059658392725614</v>
      </c>
      <c r="H738" s="11"/>
      <c r="I738" s="105"/>
      <c r="J738" s="105"/>
      <c r="K738" s="105"/>
      <c r="L738" s="105"/>
      <c r="N738" s="11"/>
      <c r="O738" s="11"/>
      <c r="Q738" s="11"/>
      <c r="R738" s="11"/>
      <c r="S738" s="11"/>
      <c r="T738" s="11"/>
      <c r="X738" s="11"/>
      <c r="Y738" s="11"/>
      <c r="Z738" s="11"/>
      <c r="AA738" s="11"/>
      <c r="AB738" s="11"/>
      <c r="AF738" s="11"/>
      <c r="AG738" s="11"/>
      <c r="AH738" s="11"/>
      <c r="AI738" s="11"/>
      <c r="AJ738" s="11"/>
      <c r="AN738" s="11"/>
      <c r="AO738" s="11"/>
      <c r="AP738" s="11"/>
      <c r="AQ738" s="11"/>
      <c r="AR738" s="11"/>
      <c r="AV738" s="11"/>
      <c r="AW738" s="11"/>
      <c r="AX738" s="11"/>
      <c r="AY738" s="11"/>
      <c r="AZ738" s="11"/>
      <c r="BD738" s="11"/>
      <c r="BE738" s="11"/>
      <c r="BF738" s="11"/>
      <c r="BG738" s="11"/>
      <c r="BH738" s="11"/>
      <c r="BL738" s="11"/>
      <c r="BM738" s="11"/>
      <c r="BN738" s="11"/>
      <c r="BO738" s="11"/>
      <c r="BP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</row>
    <row r="739" spans="1:95" ht="18.75" customHeight="1">
      <c r="A739" s="148">
        <v>720</v>
      </c>
      <c r="B739" s="148" t="s">
        <v>1468</v>
      </c>
      <c r="C739" s="148" t="s">
        <v>1470</v>
      </c>
      <c r="D739" s="148" t="s">
        <v>1498</v>
      </c>
      <c r="E739" s="166">
        <v>67</v>
      </c>
      <c r="F739" s="153">
        <f t="shared" si="80"/>
        <v>1.0291226345539444E-4</v>
      </c>
      <c r="G739" s="153">
        <f t="shared" si="79"/>
        <v>0.99069949619071151</v>
      </c>
      <c r="H739" s="11"/>
      <c r="I739" s="105"/>
      <c r="J739" s="105"/>
      <c r="K739" s="105"/>
      <c r="L739" s="105"/>
      <c r="N739" s="11"/>
      <c r="O739" s="11"/>
      <c r="Q739" s="11"/>
      <c r="R739" s="11"/>
      <c r="S739" s="11"/>
      <c r="T739" s="11"/>
      <c r="X739" s="11"/>
      <c r="Y739" s="11"/>
      <c r="Z739" s="11"/>
      <c r="AA739" s="11"/>
      <c r="AB739" s="11"/>
      <c r="AF739" s="11"/>
      <c r="AG739" s="11"/>
      <c r="AH739" s="11"/>
      <c r="AI739" s="11"/>
      <c r="AJ739" s="11"/>
      <c r="AN739" s="11"/>
      <c r="AO739" s="11"/>
      <c r="AP739" s="11"/>
      <c r="AQ739" s="11"/>
      <c r="AR739" s="11"/>
      <c r="AV739" s="11"/>
      <c r="AW739" s="11"/>
      <c r="AX739" s="11"/>
      <c r="AY739" s="11"/>
      <c r="AZ739" s="11"/>
      <c r="BD739" s="11"/>
      <c r="BE739" s="11"/>
      <c r="BF739" s="11"/>
      <c r="BG739" s="11"/>
      <c r="BH739" s="11"/>
      <c r="BL739" s="11"/>
      <c r="BM739" s="11"/>
      <c r="BN739" s="11"/>
      <c r="BO739" s="11"/>
      <c r="BP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</row>
    <row r="740" spans="1:95" ht="18.75" customHeight="1">
      <c r="A740" s="148">
        <v>721</v>
      </c>
      <c r="B740" s="148" t="s">
        <v>1884</v>
      </c>
      <c r="C740" s="148" t="s">
        <v>1994</v>
      </c>
      <c r="D740" s="148" t="s">
        <v>1912</v>
      </c>
      <c r="E740" s="166">
        <v>67</v>
      </c>
      <c r="F740" s="153">
        <f t="shared" si="80"/>
        <v>1.0291226345539444E-4</v>
      </c>
      <c r="G740" s="153">
        <f t="shared" si="79"/>
        <v>0.99080240845416689</v>
      </c>
      <c r="H740" s="11"/>
      <c r="I740" s="105"/>
      <c r="J740" s="105"/>
      <c r="K740" s="105"/>
      <c r="L740" s="105"/>
      <c r="N740" s="11"/>
      <c r="O740" s="11"/>
      <c r="Q740" s="11"/>
      <c r="R740" s="11"/>
      <c r="S740" s="11"/>
      <c r="T740" s="11"/>
      <c r="X740" s="11"/>
      <c r="Y740" s="11"/>
      <c r="Z740" s="11"/>
      <c r="AA740" s="11"/>
      <c r="AB740" s="11"/>
      <c r="AF740" s="11"/>
      <c r="AG740" s="11"/>
      <c r="AH740" s="11"/>
      <c r="AI740" s="11"/>
      <c r="AJ740" s="11"/>
      <c r="AN740" s="11"/>
      <c r="AO740" s="11"/>
      <c r="AP740" s="11"/>
      <c r="AQ740" s="11"/>
      <c r="AR740" s="11"/>
      <c r="AV740" s="11"/>
      <c r="AW740" s="11"/>
      <c r="AX740" s="11"/>
      <c r="AY740" s="11"/>
      <c r="AZ740" s="11"/>
      <c r="BD740" s="11"/>
      <c r="BE740" s="11"/>
      <c r="BF740" s="11"/>
      <c r="BG740" s="11"/>
      <c r="BH740" s="11"/>
      <c r="BL740" s="11"/>
      <c r="BM740" s="11"/>
      <c r="BN740" s="11"/>
      <c r="BO740" s="11"/>
      <c r="BP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</row>
    <row r="741" spans="1:95" ht="18.75" customHeight="1">
      <c r="A741" s="148">
        <v>722</v>
      </c>
      <c r="B741" s="148" t="s">
        <v>1621</v>
      </c>
      <c r="C741" s="148" t="s">
        <v>2275</v>
      </c>
      <c r="D741" s="148" t="s">
        <v>1654</v>
      </c>
      <c r="E741" s="166">
        <v>67</v>
      </c>
      <c r="F741" s="153">
        <f t="shared" si="80"/>
        <v>1.0291226345539444E-4</v>
      </c>
      <c r="G741" s="153">
        <f t="shared" si="79"/>
        <v>0.99090532071762227</v>
      </c>
      <c r="H741" s="11"/>
      <c r="I741" s="105"/>
      <c r="J741" s="105"/>
      <c r="K741" s="105"/>
      <c r="L741" s="105"/>
      <c r="N741" s="11"/>
      <c r="O741" s="11"/>
      <c r="Q741" s="11"/>
      <c r="R741" s="11"/>
      <c r="S741" s="11"/>
      <c r="T741" s="11"/>
      <c r="X741" s="11"/>
      <c r="Y741" s="11"/>
      <c r="Z741" s="11"/>
      <c r="AA741" s="11"/>
      <c r="AB741" s="11"/>
      <c r="AF741" s="11"/>
      <c r="AG741" s="11"/>
      <c r="AH741" s="11"/>
      <c r="AI741" s="11"/>
      <c r="AJ741" s="11"/>
      <c r="AN741" s="11"/>
      <c r="AO741" s="11"/>
      <c r="AP741" s="11"/>
      <c r="AQ741" s="11"/>
      <c r="AR741" s="11"/>
      <c r="AV741" s="11"/>
      <c r="AW741" s="11"/>
      <c r="AX741" s="11"/>
      <c r="AY741" s="11"/>
      <c r="AZ741" s="11"/>
      <c r="BD741" s="11"/>
      <c r="BE741" s="11"/>
      <c r="BF741" s="11"/>
      <c r="BG741" s="11"/>
      <c r="BH741" s="11"/>
      <c r="BL741" s="11"/>
      <c r="BM741" s="11"/>
      <c r="BN741" s="11"/>
      <c r="BO741" s="11"/>
      <c r="BP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</row>
    <row r="742" spans="1:95" ht="18.75" customHeight="1">
      <c r="A742" s="148">
        <v>723</v>
      </c>
      <c r="B742" s="148" t="s">
        <v>1884</v>
      </c>
      <c r="C742" s="148" t="s">
        <v>1892</v>
      </c>
      <c r="D742" s="148" t="s">
        <v>1935</v>
      </c>
      <c r="E742" s="166">
        <v>67</v>
      </c>
      <c r="F742" s="153">
        <f t="shared" si="80"/>
        <v>1.0291226345539444E-4</v>
      </c>
      <c r="G742" s="153">
        <f t="shared" si="79"/>
        <v>0.99100823298107765</v>
      </c>
      <c r="H742" s="11"/>
      <c r="I742" s="105"/>
      <c r="J742" s="105"/>
      <c r="K742" s="105"/>
      <c r="L742" s="105"/>
      <c r="N742" s="11"/>
      <c r="O742" s="11"/>
      <c r="Q742" s="11"/>
      <c r="R742" s="11"/>
      <c r="S742" s="11"/>
      <c r="T742" s="11"/>
      <c r="X742" s="11"/>
      <c r="Y742" s="11"/>
      <c r="Z742" s="11"/>
      <c r="AA742" s="11"/>
      <c r="AB742" s="11"/>
      <c r="AF742" s="11"/>
      <c r="AG742" s="11"/>
      <c r="AH742" s="11"/>
      <c r="AI742" s="11"/>
      <c r="AJ742" s="11"/>
      <c r="AN742" s="11"/>
      <c r="AO742" s="11"/>
      <c r="AP742" s="11"/>
      <c r="AQ742" s="11"/>
      <c r="AR742" s="11"/>
      <c r="AV742" s="11"/>
      <c r="AW742" s="11"/>
      <c r="AX742" s="11"/>
      <c r="AY742" s="11"/>
      <c r="AZ742" s="11"/>
      <c r="BD742" s="11"/>
      <c r="BE742" s="11"/>
      <c r="BF742" s="11"/>
      <c r="BG742" s="11"/>
      <c r="BH742" s="11"/>
      <c r="BL742" s="11"/>
      <c r="BM742" s="11"/>
      <c r="BN742" s="11"/>
      <c r="BO742" s="11"/>
      <c r="BP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</row>
    <row r="743" spans="1:95" ht="18.75" customHeight="1">
      <c r="A743" s="148">
        <v>724</v>
      </c>
      <c r="B743" s="148" t="s">
        <v>1672</v>
      </c>
      <c r="C743" s="148" t="s">
        <v>2030</v>
      </c>
      <c r="D743" s="148" t="s">
        <v>2326</v>
      </c>
      <c r="E743" s="166">
        <v>67</v>
      </c>
      <c r="F743" s="153">
        <f t="shared" si="80"/>
        <v>1.0291226345539444E-4</v>
      </c>
      <c r="G743" s="153">
        <f t="shared" si="79"/>
        <v>0.99111114524453303</v>
      </c>
      <c r="H743" s="11"/>
      <c r="I743" s="105"/>
      <c r="J743" s="105"/>
      <c r="K743" s="105"/>
      <c r="L743" s="105"/>
      <c r="N743" s="11"/>
      <c r="O743" s="11"/>
      <c r="Q743" s="11"/>
      <c r="R743" s="11"/>
      <c r="S743" s="11"/>
      <c r="T743" s="11"/>
      <c r="X743" s="11"/>
      <c r="Y743" s="11"/>
      <c r="Z743" s="11"/>
      <c r="AA743" s="11"/>
      <c r="AB743" s="11"/>
      <c r="AF743" s="11"/>
      <c r="AG743" s="11"/>
      <c r="AH743" s="11"/>
      <c r="AI743" s="11"/>
      <c r="AJ743" s="11"/>
      <c r="AN743" s="11"/>
      <c r="AO743" s="11"/>
      <c r="AP743" s="11"/>
      <c r="AQ743" s="11"/>
      <c r="AR743" s="11"/>
      <c r="AV743" s="11"/>
      <c r="AW743" s="11"/>
      <c r="AX743" s="11"/>
      <c r="AY743" s="11"/>
      <c r="AZ743" s="11"/>
      <c r="BD743" s="11"/>
      <c r="BE743" s="11"/>
      <c r="BF743" s="11"/>
      <c r="BG743" s="11"/>
      <c r="BH743" s="11"/>
      <c r="BL743" s="11"/>
      <c r="BM743" s="11"/>
      <c r="BN743" s="11"/>
      <c r="BO743" s="11"/>
      <c r="BP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</row>
    <row r="744" spans="1:95" ht="18.75" customHeight="1">
      <c r="A744" s="148">
        <v>725</v>
      </c>
      <c r="B744" s="148" t="s">
        <v>1733</v>
      </c>
      <c r="C744" s="148" t="s">
        <v>2286</v>
      </c>
      <c r="D744" s="148" t="s">
        <v>1832</v>
      </c>
      <c r="E744" s="166">
        <v>67</v>
      </c>
      <c r="F744" s="153">
        <f t="shared" si="80"/>
        <v>1.0291226345539444E-4</v>
      </c>
      <c r="G744" s="153">
        <f t="shared" si="79"/>
        <v>0.99121405750798841</v>
      </c>
      <c r="H744" s="11"/>
      <c r="I744" s="105"/>
      <c r="J744" s="105"/>
      <c r="K744" s="105"/>
      <c r="L744" s="105"/>
      <c r="N744" s="11"/>
      <c r="O744" s="11"/>
      <c r="Q744" s="11"/>
      <c r="R744" s="11"/>
      <c r="S744" s="11"/>
      <c r="T744" s="11"/>
      <c r="X744" s="11"/>
      <c r="Y744" s="11"/>
      <c r="Z744" s="11"/>
      <c r="AA744" s="11"/>
      <c r="AB744" s="11"/>
      <c r="AF744" s="11"/>
      <c r="AG744" s="11"/>
      <c r="AH744" s="11"/>
      <c r="AI744" s="11"/>
      <c r="AJ744" s="11"/>
      <c r="AN744" s="11"/>
      <c r="AO744" s="11"/>
      <c r="AP744" s="11"/>
      <c r="AQ744" s="11"/>
      <c r="AR744" s="11"/>
      <c r="AV744" s="11"/>
      <c r="AW744" s="11"/>
      <c r="AX744" s="11"/>
      <c r="AY744" s="11"/>
      <c r="AZ744" s="11"/>
      <c r="BD744" s="11"/>
      <c r="BE744" s="11"/>
      <c r="BF744" s="11"/>
      <c r="BG744" s="11"/>
      <c r="BH744" s="11"/>
      <c r="BL744" s="11"/>
      <c r="BM744" s="11"/>
      <c r="BN744" s="11"/>
      <c r="BO744" s="11"/>
      <c r="BP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</row>
    <row r="745" spans="1:95" ht="18.75" customHeight="1">
      <c r="A745" s="148">
        <v>726</v>
      </c>
      <c r="B745" s="148" t="s">
        <v>1884</v>
      </c>
      <c r="C745" s="148" t="s">
        <v>2288</v>
      </c>
      <c r="D745" s="148" t="s">
        <v>1983</v>
      </c>
      <c r="E745" s="166">
        <v>66</v>
      </c>
      <c r="F745" s="153">
        <f t="shared" si="80"/>
        <v>1.0137625952322438E-4</v>
      </c>
      <c r="G745" s="153">
        <f t="shared" si="79"/>
        <v>0.99131543376751163</v>
      </c>
      <c r="H745" s="11"/>
      <c r="I745" s="105"/>
      <c r="J745" s="105"/>
      <c r="K745" s="105"/>
      <c r="L745" s="105"/>
      <c r="N745" s="11"/>
      <c r="O745" s="11"/>
      <c r="Q745" s="11"/>
      <c r="R745" s="11"/>
      <c r="S745" s="11"/>
      <c r="T745" s="11"/>
      <c r="X745" s="11"/>
      <c r="Y745" s="11"/>
      <c r="Z745" s="11"/>
      <c r="AA745" s="11"/>
      <c r="AB745" s="11"/>
      <c r="AF745" s="11"/>
      <c r="AG745" s="11"/>
      <c r="AH745" s="11"/>
      <c r="AI745" s="11"/>
      <c r="AJ745" s="11"/>
      <c r="AN745" s="11"/>
      <c r="AO745" s="11"/>
      <c r="AP745" s="11"/>
      <c r="AQ745" s="11"/>
      <c r="AR745" s="11"/>
      <c r="AV745" s="11"/>
      <c r="AW745" s="11"/>
      <c r="AX745" s="11"/>
      <c r="AY745" s="11"/>
      <c r="AZ745" s="11"/>
      <c r="BD745" s="11"/>
      <c r="BE745" s="11"/>
      <c r="BF745" s="11"/>
      <c r="BG745" s="11"/>
      <c r="BH745" s="11"/>
      <c r="BL745" s="11"/>
      <c r="BM745" s="11"/>
      <c r="BN745" s="11"/>
      <c r="BO745" s="11"/>
      <c r="BP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</row>
    <row r="746" spans="1:95" ht="18.75" customHeight="1">
      <c r="A746" s="148">
        <v>727</v>
      </c>
      <c r="B746" s="148" t="s">
        <v>1558</v>
      </c>
      <c r="C746" s="148" t="s">
        <v>1557</v>
      </c>
      <c r="D746" s="148" t="s">
        <v>2243</v>
      </c>
      <c r="E746" s="166">
        <v>66</v>
      </c>
      <c r="F746" s="153">
        <f t="shared" si="80"/>
        <v>1.0137625952322438E-4</v>
      </c>
      <c r="G746" s="153">
        <f t="shared" si="79"/>
        <v>0.99141681002703486</v>
      </c>
      <c r="H746" s="11"/>
      <c r="I746" s="105"/>
      <c r="J746" s="105"/>
      <c r="K746" s="105"/>
      <c r="L746" s="105"/>
      <c r="N746" s="11"/>
      <c r="O746" s="11"/>
      <c r="Q746" s="11"/>
      <c r="R746" s="11"/>
      <c r="S746" s="11"/>
      <c r="T746" s="11"/>
      <c r="X746" s="11"/>
      <c r="Y746" s="11"/>
      <c r="Z746" s="11"/>
      <c r="AA746" s="11"/>
      <c r="AB746" s="11"/>
      <c r="AF746" s="11"/>
      <c r="AG746" s="11"/>
      <c r="AH746" s="11"/>
      <c r="AI746" s="11"/>
      <c r="AJ746" s="11"/>
      <c r="AN746" s="11"/>
      <c r="AO746" s="11"/>
      <c r="AP746" s="11"/>
      <c r="AQ746" s="11"/>
      <c r="AR746" s="11"/>
      <c r="AV746" s="11"/>
      <c r="AW746" s="11"/>
      <c r="AX746" s="11"/>
      <c r="AY746" s="11"/>
      <c r="AZ746" s="11"/>
      <c r="BD746" s="11"/>
      <c r="BE746" s="11"/>
      <c r="BF746" s="11"/>
      <c r="BG746" s="11"/>
      <c r="BH746" s="11"/>
      <c r="BL746" s="11"/>
      <c r="BM746" s="11"/>
      <c r="BN746" s="11"/>
      <c r="BO746" s="11"/>
      <c r="BP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</row>
    <row r="747" spans="1:95" ht="18.75" customHeight="1">
      <c r="A747" s="148">
        <v>728</v>
      </c>
      <c r="B747" s="148" t="s">
        <v>1621</v>
      </c>
      <c r="C747" s="148" t="s">
        <v>1624</v>
      </c>
      <c r="D747" s="148" t="s">
        <v>1658</v>
      </c>
      <c r="E747" s="166">
        <v>65</v>
      </c>
      <c r="F747" s="153">
        <f t="shared" si="80"/>
        <v>9.9840255591054309E-5</v>
      </c>
      <c r="G747" s="153">
        <f t="shared" si="79"/>
        <v>0.99151665028262592</v>
      </c>
      <c r="H747" s="11"/>
      <c r="I747" s="105"/>
      <c r="J747" s="105"/>
      <c r="K747" s="105"/>
      <c r="L747" s="105"/>
      <c r="N747" s="11"/>
      <c r="O747" s="11"/>
      <c r="Q747" s="11"/>
      <c r="R747" s="11"/>
      <c r="S747" s="11"/>
      <c r="T747" s="11"/>
      <c r="X747" s="11"/>
      <c r="Y747" s="11"/>
      <c r="Z747" s="11"/>
      <c r="AA747" s="11"/>
      <c r="AB747" s="11"/>
      <c r="AF747" s="11"/>
      <c r="AG747" s="11"/>
      <c r="AH747" s="11"/>
      <c r="AI747" s="11"/>
      <c r="AJ747" s="11"/>
      <c r="AN747" s="11"/>
      <c r="AO747" s="11"/>
      <c r="AP747" s="11"/>
      <c r="AQ747" s="11"/>
      <c r="AR747" s="11"/>
      <c r="AV747" s="11"/>
      <c r="AW747" s="11"/>
      <c r="AX747" s="11"/>
      <c r="AY747" s="11"/>
      <c r="AZ747" s="11"/>
      <c r="BD747" s="11"/>
      <c r="BE747" s="11"/>
      <c r="BF747" s="11"/>
      <c r="BG747" s="11"/>
      <c r="BH747" s="11"/>
      <c r="BL747" s="11"/>
      <c r="BM747" s="11"/>
      <c r="BN747" s="11"/>
      <c r="BO747" s="11"/>
      <c r="BP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</row>
    <row r="748" spans="1:95" ht="18.75" customHeight="1">
      <c r="A748" s="148">
        <v>729</v>
      </c>
      <c r="B748" s="148" t="s">
        <v>1884</v>
      </c>
      <c r="C748" s="148" t="s">
        <v>1892</v>
      </c>
      <c r="D748" s="148" t="s">
        <v>1908</v>
      </c>
      <c r="E748" s="166">
        <v>64</v>
      </c>
      <c r="F748" s="153">
        <f t="shared" si="80"/>
        <v>9.8304251658884242E-5</v>
      </c>
      <c r="G748" s="153">
        <f t="shared" si="79"/>
        <v>0.99161495453428483</v>
      </c>
      <c r="H748" s="11"/>
      <c r="I748" s="105"/>
      <c r="J748" s="105"/>
      <c r="K748" s="105"/>
      <c r="L748" s="105"/>
      <c r="N748" s="11"/>
      <c r="O748" s="11"/>
      <c r="Q748" s="11"/>
      <c r="R748" s="11"/>
      <c r="S748" s="11"/>
      <c r="T748" s="11"/>
      <c r="X748" s="11"/>
      <c r="Y748" s="11"/>
      <c r="Z748" s="11"/>
      <c r="AA748" s="11"/>
      <c r="AB748" s="11"/>
      <c r="AF748" s="11"/>
      <c r="AG748" s="11"/>
      <c r="AH748" s="11"/>
      <c r="AI748" s="11"/>
      <c r="AJ748" s="11"/>
      <c r="AN748" s="11"/>
      <c r="AO748" s="11"/>
      <c r="AP748" s="11"/>
      <c r="AQ748" s="11"/>
      <c r="AR748" s="11"/>
      <c r="AV748" s="11"/>
      <c r="AW748" s="11"/>
      <c r="AX748" s="11"/>
      <c r="AY748" s="11"/>
      <c r="AZ748" s="11"/>
      <c r="BD748" s="11"/>
      <c r="BE748" s="11"/>
      <c r="BF748" s="11"/>
      <c r="BG748" s="11"/>
      <c r="BH748" s="11"/>
      <c r="BL748" s="11"/>
      <c r="BM748" s="11"/>
      <c r="BN748" s="11"/>
      <c r="BO748" s="11"/>
      <c r="BP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</row>
    <row r="749" spans="1:95" ht="18.75" customHeight="1">
      <c r="A749" s="148">
        <v>730</v>
      </c>
      <c r="B749" s="148" t="s">
        <v>1672</v>
      </c>
      <c r="C749" s="148" t="s">
        <v>1681</v>
      </c>
      <c r="D749" s="148" t="s">
        <v>2228</v>
      </c>
      <c r="E749" s="166">
        <v>64</v>
      </c>
      <c r="F749" s="153">
        <f t="shared" si="80"/>
        <v>9.8304251658884242E-5</v>
      </c>
      <c r="G749" s="153">
        <f t="shared" si="79"/>
        <v>0.99171325878594374</v>
      </c>
      <c r="H749" s="11"/>
      <c r="I749" s="105"/>
      <c r="J749" s="105"/>
      <c r="K749" s="105"/>
      <c r="L749" s="105"/>
      <c r="N749" s="11"/>
      <c r="O749" s="11"/>
      <c r="Q749" s="11"/>
      <c r="R749" s="11"/>
      <c r="S749" s="11"/>
      <c r="T749" s="11"/>
      <c r="X749" s="11"/>
      <c r="Y749" s="11"/>
      <c r="Z749" s="11"/>
      <c r="AA749" s="11"/>
      <c r="AB749" s="11"/>
      <c r="AF749" s="11"/>
      <c r="AG749" s="11"/>
      <c r="AH749" s="11"/>
      <c r="AI749" s="11"/>
      <c r="AJ749" s="11"/>
      <c r="AN749" s="11"/>
      <c r="AO749" s="11"/>
      <c r="AP749" s="11"/>
      <c r="AQ749" s="11"/>
      <c r="AR749" s="11"/>
      <c r="AV749" s="11"/>
      <c r="AW749" s="11"/>
      <c r="AX749" s="11"/>
      <c r="AY749" s="11"/>
      <c r="AZ749" s="11"/>
      <c r="BD749" s="11"/>
      <c r="BE749" s="11"/>
      <c r="BF749" s="11"/>
      <c r="BG749" s="11"/>
      <c r="BH749" s="11"/>
      <c r="BL749" s="11"/>
      <c r="BM749" s="11"/>
      <c r="BN749" s="11"/>
      <c r="BO749" s="11"/>
      <c r="BP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</row>
    <row r="750" spans="1:95" ht="18.75" customHeight="1">
      <c r="A750" s="148">
        <v>731</v>
      </c>
      <c r="B750" s="148" t="s">
        <v>1672</v>
      </c>
      <c r="C750" s="148" t="s">
        <v>1673</v>
      </c>
      <c r="D750" s="148" t="s">
        <v>2309</v>
      </c>
      <c r="E750" s="166">
        <v>64</v>
      </c>
      <c r="F750" s="153">
        <f t="shared" si="80"/>
        <v>9.8304251658884242E-5</v>
      </c>
      <c r="G750" s="153">
        <f t="shared" ref="G750:G813" si="81">G749+F750</f>
        <v>0.99181156303760265</v>
      </c>
      <c r="H750" s="11"/>
      <c r="I750" s="105"/>
      <c r="J750" s="105"/>
      <c r="K750" s="105"/>
      <c r="L750" s="105"/>
      <c r="N750" s="11"/>
      <c r="O750" s="11"/>
      <c r="Q750" s="11"/>
      <c r="R750" s="11"/>
      <c r="S750" s="11"/>
      <c r="T750" s="11"/>
      <c r="X750" s="11"/>
      <c r="Y750" s="11"/>
      <c r="Z750" s="11"/>
      <c r="AA750" s="11"/>
      <c r="AB750" s="11"/>
      <c r="AF750" s="11"/>
      <c r="AG750" s="11"/>
      <c r="AH750" s="11"/>
      <c r="AI750" s="11"/>
      <c r="AJ750" s="11"/>
      <c r="AN750" s="11"/>
      <c r="AO750" s="11"/>
      <c r="AP750" s="11"/>
      <c r="AQ750" s="11"/>
      <c r="AR750" s="11"/>
      <c r="AV750" s="11"/>
      <c r="AW750" s="11"/>
      <c r="AX750" s="11"/>
      <c r="AY750" s="11"/>
      <c r="AZ750" s="11"/>
      <c r="BD750" s="11"/>
      <c r="BE750" s="11"/>
      <c r="BF750" s="11"/>
      <c r="BG750" s="11"/>
      <c r="BH750" s="11"/>
      <c r="BL750" s="11"/>
      <c r="BM750" s="11"/>
      <c r="BN750" s="11"/>
      <c r="BO750" s="11"/>
      <c r="BP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</row>
    <row r="751" spans="1:95" ht="18.75" customHeight="1">
      <c r="A751" s="148">
        <v>732</v>
      </c>
      <c r="B751" s="148" t="s">
        <v>1672</v>
      </c>
      <c r="C751" s="148" t="s">
        <v>1673</v>
      </c>
      <c r="D751" s="148" t="s">
        <v>1711</v>
      </c>
      <c r="E751" s="166">
        <v>64</v>
      </c>
      <c r="F751" s="153">
        <f t="shared" si="80"/>
        <v>9.8304251658884242E-5</v>
      </c>
      <c r="G751" s="153">
        <f t="shared" si="81"/>
        <v>0.99190986728926156</v>
      </c>
      <c r="H751" s="11"/>
      <c r="I751" s="105"/>
      <c r="J751" s="105"/>
      <c r="K751" s="105"/>
      <c r="L751" s="105"/>
      <c r="N751" s="11"/>
      <c r="O751" s="11"/>
      <c r="Q751" s="11"/>
      <c r="R751" s="11"/>
      <c r="S751" s="11"/>
      <c r="T751" s="11"/>
      <c r="X751" s="11"/>
      <c r="Y751" s="11"/>
      <c r="Z751" s="11"/>
      <c r="AA751" s="11"/>
      <c r="AB751" s="11"/>
      <c r="AF751" s="11"/>
      <c r="AG751" s="11"/>
      <c r="AH751" s="11"/>
      <c r="AI751" s="11"/>
      <c r="AJ751" s="11"/>
      <c r="AN751" s="11"/>
      <c r="AO751" s="11"/>
      <c r="AP751" s="11"/>
      <c r="AQ751" s="11"/>
      <c r="AR751" s="11"/>
      <c r="AV751" s="11"/>
      <c r="AW751" s="11"/>
      <c r="AX751" s="11"/>
      <c r="AY751" s="11"/>
      <c r="AZ751" s="11"/>
      <c r="BD751" s="11"/>
      <c r="BE751" s="11"/>
      <c r="BF751" s="11"/>
      <c r="BG751" s="11"/>
      <c r="BH751" s="11"/>
      <c r="BL751" s="11"/>
      <c r="BM751" s="11"/>
      <c r="BN751" s="11"/>
      <c r="BO751" s="11"/>
      <c r="BP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</row>
    <row r="752" spans="1:95" ht="18.75" customHeight="1">
      <c r="A752" s="148">
        <v>733</v>
      </c>
      <c r="B752" s="148" t="s">
        <v>2086</v>
      </c>
      <c r="C752" s="148" t="s">
        <v>1843</v>
      </c>
      <c r="D752" s="148" t="s">
        <v>1878</v>
      </c>
      <c r="E752" s="166">
        <v>64</v>
      </c>
      <c r="F752" s="153">
        <f t="shared" si="80"/>
        <v>9.8304251658884242E-5</v>
      </c>
      <c r="G752" s="153">
        <f t="shared" si="81"/>
        <v>0.99200817154092047</v>
      </c>
      <c r="H752" s="11"/>
      <c r="I752" s="105"/>
      <c r="J752" s="105"/>
      <c r="K752" s="105"/>
      <c r="L752" s="105"/>
      <c r="N752" s="11"/>
      <c r="O752" s="11"/>
      <c r="Q752" s="11"/>
      <c r="R752" s="11"/>
      <c r="S752" s="11"/>
      <c r="T752" s="11"/>
      <c r="AF752" s="11"/>
      <c r="AG752" s="11"/>
      <c r="AH752" s="11"/>
      <c r="AI752" s="11"/>
      <c r="AJ752" s="11"/>
      <c r="AN752" s="11"/>
      <c r="AO752" s="11"/>
      <c r="AP752" s="11"/>
      <c r="AQ752" s="11"/>
      <c r="AR752" s="11"/>
      <c r="AV752" s="11"/>
      <c r="AW752" s="11"/>
      <c r="AX752" s="11"/>
      <c r="AY752" s="11"/>
      <c r="AZ752" s="11"/>
      <c r="BD752" s="11"/>
      <c r="BE752" s="11"/>
      <c r="BF752" s="11"/>
      <c r="BG752" s="11"/>
      <c r="BH752" s="11"/>
      <c r="BL752" s="11"/>
      <c r="BM752" s="11"/>
      <c r="BN752" s="11"/>
      <c r="BO752" s="11"/>
      <c r="BP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</row>
    <row r="753" spans="1:68" ht="18.75" customHeight="1">
      <c r="A753" s="148">
        <v>734</v>
      </c>
      <c r="B753" s="148" t="s">
        <v>1621</v>
      </c>
      <c r="C753" s="148" t="s">
        <v>1624</v>
      </c>
      <c r="D753" s="148" t="s">
        <v>2060</v>
      </c>
      <c r="E753" s="166">
        <v>64</v>
      </c>
      <c r="F753" s="153">
        <f t="shared" si="80"/>
        <v>9.8304251658884242E-5</v>
      </c>
      <c r="G753" s="153">
        <f t="shared" si="81"/>
        <v>0.99210647579257938</v>
      </c>
      <c r="I753" s="105"/>
      <c r="J753" s="105"/>
      <c r="K753" s="105"/>
      <c r="L753" s="105"/>
      <c r="N753" s="11"/>
      <c r="BL753" s="11"/>
      <c r="BM753" s="11"/>
      <c r="BN753" s="11"/>
      <c r="BO753" s="11"/>
      <c r="BP753" s="11"/>
    </row>
    <row r="754" spans="1:68" ht="18.75" customHeight="1">
      <c r="A754" s="148">
        <v>735</v>
      </c>
      <c r="B754" s="148" t="s">
        <v>1733</v>
      </c>
      <c r="C754" s="148" t="s">
        <v>2287</v>
      </c>
      <c r="D754" s="148" t="s">
        <v>2277</v>
      </c>
      <c r="E754" s="166">
        <v>63</v>
      </c>
      <c r="F754" s="153">
        <f t="shared" si="80"/>
        <v>9.6768247726714175E-5</v>
      </c>
      <c r="G754" s="153">
        <f t="shared" si="81"/>
        <v>0.99220324404030613</v>
      </c>
      <c r="I754" s="105"/>
      <c r="J754" s="105"/>
      <c r="K754" s="105"/>
      <c r="L754" s="105"/>
      <c r="BL754" s="11"/>
      <c r="BM754" s="11"/>
      <c r="BN754" s="11"/>
      <c r="BO754" s="11"/>
      <c r="BP754" s="11"/>
    </row>
    <row r="755" spans="1:68" ht="18.75" customHeight="1">
      <c r="A755" s="148">
        <v>736</v>
      </c>
      <c r="B755" s="148" t="s">
        <v>1884</v>
      </c>
      <c r="C755" s="148" t="s">
        <v>2288</v>
      </c>
      <c r="D755" s="148" t="s">
        <v>1940</v>
      </c>
      <c r="E755" s="166">
        <v>63</v>
      </c>
      <c r="F755" s="153">
        <f t="shared" si="80"/>
        <v>9.6768247726714175E-5</v>
      </c>
      <c r="G755" s="153">
        <f t="shared" si="81"/>
        <v>0.99230001228803288</v>
      </c>
      <c r="I755" s="105"/>
      <c r="J755" s="105"/>
      <c r="K755" s="105"/>
      <c r="L755" s="105"/>
      <c r="BL755" s="11"/>
      <c r="BM755" s="11"/>
      <c r="BN755" s="11"/>
      <c r="BO755" s="11"/>
      <c r="BP755" s="11"/>
    </row>
    <row r="756" spans="1:68" ht="18.75" customHeight="1">
      <c r="A756" s="148">
        <v>737</v>
      </c>
      <c r="B756" s="148" t="s">
        <v>1733</v>
      </c>
      <c r="C756" s="148" t="s">
        <v>2286</v>
      </c>
      <c r="D756" s="148" t="s">
        <v>1834</v>
      </c>
      <c r="E756" s="166">
        <v>62</v>
      </c>
      <c r="F756" s="153">
        <f t="shared" si="80"/>
        <v>9.5232243794544108E-5</v>
      </c>
      <c r="G756" s="153">
        <f t="shared" si="81"/>
        <v>0.99239524453182748</v>
      </c>
      <c r="I756" s="105"/>
      <c r="J756" s="105"/>
      <c r="K756" s="105"/>
      <c r="L756" s="105"/>
      <c r="BL756" s="11"/>
      <c r="BM756" s="11"/>
      <c r="BN756" s="11"/>
      <c r="BO756" s="11"/>
      <c r="BP756" s="11"/>
    </row>
    <row r="757" spans="1:68" ht="18.75" customHeight="1">
      <c r="A757" s="148">
        <v>738</v>
      </c>
      <c r="B757" s="148" t="s">
        <v>1672</v>
      </c>
      <c r="C757" s="148" t="s">
        <v>2030</v>
      </c>
      <c r="D757" s="148" t="s">
        <v>2103</v>
      </c>
      <c r="E757" s="166">
        <v>61</v>
      </c>
      <c r="F757" s="153">
        <f t="shared" si="80"/>
        <v>9.3696239862374041E-5</v>
      </c>
      <c r="G757" s="153">
        <f t="shared" si="81"/>
        <v>0.99248894077168981</v>
      </c>
      <c r="I757" s="105"/>
      <c r="J757" s="105"/>
      <c r="K757" s="105"/>
      <c r="L757" s="105"/>
      <c r="BL757" s="11"/>
      <c r="BM757" s="11"/>
      <c r="BN757" s="11"/>
      <c r="BO757" s="11"/>
      <c r="BP757" s="11"/>
    </row>
    <row r="758" spans="1:68" ht="18.75" customHeight="1">
      <c r="A758" s="148">
        <v>739</v>
      </c>
      <c r="B758" s="148" t="s">
        <v>1884</v>
      </c>
      <c r="C758" s="148" t="s">
        <v>1892</v>
      </c>
      <c r="D758" s="148" t="s">
        <v>1937</v>
      </c>
      <c r="E758" s="166">
        <v>61</v>
      </c>
      <c r="F758" s="153">
        <f t="shared" si="80"/>
        <v>9.3696239862374041E-5</v>
      </c>
      <c r="G758" s="153">
        <f t="shared" si="81"/>
        <v>0.99258263701155214</v>
      </c>
      <c r="I758" s="105"/>
      <c r="J758" s="105"/>
      <c r="K758" s="105"/>
      <c r="L758" s="105"/>
      <c r="BL758" s="11"/>
      <c r="BM758" s="11"/>
      <c r="BN758" s="11"/>
      <c r="BO758" s="11"/>
      <c r="BP758" s="11"/>
    </row>
    <row r="759" spans="1:68" ht="18.75" customHeight="1">
      <c r="A759" s="148">
        <v>740</v>
      </c>
      <c r="B759" s="148" t="s">
        <v>1884</v>
      </c>
      <c r="C759" s="148" t="s">
        <v>1892</v>
      </c>
      <c r="D759" s="148" t="s">
        <v>1942</v>
      </c>
      <c r="E759" s="166">
        <v>61</v>
      </c>
      <c r="F759" s="153">
        <f t="shared" si="80"/>
        <v>9.3696239862374041E-5</v>
      </c>
      <c r="G759" s="153">
        <f t="shared" si="81"/>
        <v>0.99267633325141447</v>
      </c>
      <c r="I759" s="105"/>
      <c r="J759" s="105"/>
      <c r="K759" s="105"/>
      <c r="L759" s="105"/>
      <c r="BL759" s="11"/>
      <c r="BM759" s="11"/>
      <c r="BN759" s="11"/>
      <c r="BO759" s="11"/>
      <c r="BP759" s="11"/>
    </row>
    <row r="760" spans="1:68" ht="18.75" customHeight="1">
      <c r="A760" s="148">
        <v>741</v>
      </c>
      <c r="B760" s="148" t="s">
        <v>1884</v>
      </c>
      <c r="C760" s="148" t="s">
        <v>1892</v>
      </c>
      <c r="D760" s="148" t="s">
        <v>2147</v>
      </c>
      <c r="E760" s="166">
        <v>61</v>
      </c>
      <c r="F760" s="153">
        <f t="shared" si="80"/>
        <v>9.3696239862374041E-5</v>
      </c>
      <c r="G760" s="153">
        <f t="shared" si="81"/>
        <v>0.9927700294912768</v>
      </c>
      <c r="I760" s="105"/>
      <c r="J760" s="105"/>
      <c r="K760" s="105"/>
      <c r="L760" s="105"/>
      <c r="BL760" s="11"/>
      <c r="BM760" s="11"/>
      <c r="BN760" s="11"/>
      <c r="BO760" s="11"/>
      <c r="BP760" s="11"/>
    </row>
    <row r="761" spans="1:68" ht="18.75" customHeight="1">
      <c r="A761" s="148">
        <v>742</v>
      </c>
      <c r="B761" s="148" t="s">
        <v>1558</v>
      </c>
      <c r="C761" s="148" t="s">
        <v>1597</v>
      </c>
      <c r="D761" s="148" t="s">
        <v>1602</v>
      </c>
      <c r="E761" s="166">
        <v>61</v>
      </c>
      <c r="F761" s="153">
        <f t="shared" si="80"/>
        <v>9.3696239862374041E-5</v>
      </c>
      <c r="G761" s="153">
        <f t="shared" si="81"/>
        <v>0.99286372573113912</v>
      </c>
      <c r="I761" s="105"/>
      <c r="J761" s="105"/>
      <c r="K761" s="105"/>
      <c r="L761" s="105"/>
      <c r="BL761" s="11"/>
      <c r="BM761" s="11"/>
      <c r="BN761" s="11"/>
      <c r="BO761" s="11"/>
      <c r="BP761" s="11"/>
    </row>
    <row r="762" spans="1:68" ht="18.75" customHeight="1">
      <c r="A762" s="148">
        <v>743</v>
      </c>
      <c r="B762" s="148" t="s">
        <v>1621</v>
      </c>
      <c r="C762" s="148" t="s">
        <v>1624</v>
      </c>
      <c r="D762" s="148" t="s">
        <v>2003</v>
      </c>
      <c r="E762" s="166">
        <v>60</v>
      </c>
      <c r="F762" s="153">
        <f t="shared" si="80"/>
        <v>9.2160235930203988E-5</v>
      </c>
      <c r="G762" s="153">
        <f t="shared" si="81"/>
        <v>0.9929558859670693</v>
      </c>
      <c r="I762" s="105"/>
      <c r="J762" s="105"/>
      <c r="K762" s="105"/>
      <c r="L762" s="105"/>
      <c r="BL762" s="11"/>
      <c r="BM762" s="11"/>
      <c r="BN762" s="11"/>
      <c r="BO762" s="11"/>
      <c r="BP762" s="11"/>
    </row>
    <row r="763" spans="1:68" ht="18.75" customHeight="1">
      <c r="A763" s="148">
        <v>744</v>
      </c>
      <c r="B763" s="148" t="s">
        <v>1672</v>
      </c>
      <c r="C763" s="148" t="s">
        <v>1673</v>
      </c>
      <c r="D763" s="148" t="s">
        <v>2137</v>
      </c>
      <c r="E763" s="166">
        <v>60</v>
      </c>
      <c r="F763" s="153">
        <f t="shared" si="80"/>
        <v>9.2160235930203988E-5</v>
      </c>
      <c r="G763" s="153">
        <f t="shared" si="81"/>
        <v>0.99304804620299947</v>
      </c>
      <c r="I763" s="105"/>
      <c r="J763" s="105"/>
      <c r="K763" s="105"/>
      <c r="L763" s="105"/>
      <c r="BL763" s="11"/>
      <c r="BM763" s="11"/>
      <c r="BN763" s="11"/>
      <c r="BO763" s="11"/>
      <c r="BP763" s="11"/>
    </row>
    <row r="764" spans="1:68" ht="18.75" customHeight="1">
      <c r="A764" s="148">
        <v>745</v>
      </c>
      <c r="B764" s="148" t="s">
        <v>1672</v>
      </c>
      <c r="C764" s="148" t="s">
        <v>1675</v>
      </c>
      <c r="D764" s="148" t="s">
        <v>2241</v>
      </c>
      <c r="E764" s="166">
        <v>60</v>
      </c>
      <c r="F764" s="153">
        <f t="shared" si="80"/>
        <v>9.2160235930203988E-5</v>
      </c>
      <c r="G764" s="153">
        <f t="shared" si="81"/>
        <v>0.99314020643892964</v>
      </c>
      <c r="I764" s="105"/>
      <c r="J764" s="105"/>
      <c r="K764" s="105"/>
      <c r="L764" s="105"/>
      <c r="BL764" s="11"/>
      <c r="BM764" s="11"/>
      <c r="BN764" s="11"/>
      <c r="BO764" s="11"/>
      <c r="BP764" s="11"/>
    </row>
    <row r="765" spans="1:68" ht="18.75" customHeight="1">
      <c r="A765" s="148">
        <v>746</v>
      </c>
      <c r="B765" s="148" t="s">
        <v>1621</v>
      </c>
      <c r="C765" s="148" t="s">
        <v>1622</v>
      </c>
      <c r="D765" s="148" t="s">
        <v>1667</v>
      </c>
      <c r="E765" s="166">
        <v>60</v>
      </c>
      <c r="F765" s="153">
        <f t="shared" si="80"/>
        <v>9.2160235930203988E-5</v>
      </c>
      <c r="G765" s="153">
        <f t="shared" si="81"/>
        <v>0.99323236667485981</v>
      </c>
      <c r="I765" s="105"/>
      <c r="J765" s="105"/>
      <c r="K765" s="105"/>
      <c r="L765" s="105"/>
      <c r="BL765" s="11"/>
      <c r="BM765" s="11"/>
      <c r="BN765" s="11"/>
      <c r="BO765" s="11"/>
      <c r="BP765" s="11"/>
    </row>
    <row r="766" spans="1:68" ht="18.75" customHeight="1">
      <c r="A766" s="148">
        <v>747</v>
      </c>
      <c r="B766" s="148" t="s">
        <v>1468</v>
      </c>
      <c r="C766" s="148" t="s">
        <v>1470</v>
      </c>
      <c r="D766" s="148" t="s">
        <v>1550</v>
      </c>
      <c r="E766" s="166">
        <v>60</v>
      </c>
      <c r="F766" s="153">
        <f t="shared" si="80"/>
        <v>9.2160235930203988E-5</v>
      </c>
      <c r="G766" s="153">
        <f t="shared" si="81"/>
        <v>0.99332452691078998</v>
      </c>
      <c r="I766" s="105"/>
      <c r="J766" s="105"/>
      <c r="K766" s="105"/>
      <c r="L766" s="105"/>
      <c r="BL766" s="11"/>
      <c r="BM766" s="11"/>
      <c r="BN766" s="11"/>
      <c r="BO766" s="11"/>
      <c r="BP766" s="11"/>
    </row>
    <row r="767" spans="1:68" ht="18.75" customHeight="1">
      <c r="A767" s="148">
        <v>748</v>
      </c>
      <c r="B767" s="148" t="s">
        <v>1468</v>
      </c>
      <c r="C767" s="148" t="s">
        <v>1469</v>
      </c>
      <c r="D767" s="148" t="s">
        <v>2249</v>
      </c>
      <c r="E767" s="166">
        <v>60</v>
      </c>
      <c r="F767" s="153">
        <f t="shared" si="80"/>
        <v>9.2160235930203988E-5</v>
      </c>
      <c r="G767" s="153">
        <f t="shared" si="81"/>
        <v>0.99341668714672016</v>
      </c>
      <c r="I767" s="105"/>
      <c r="J767" s="105"/>
      <c r="K767" s="105"/>
      <c r="L767" s="105"/>
      <c r="BL767" s="11"/>
      <c r="BM767" s="11"/>
      <c r="BN767" s="11"/>
      <c r="BO767" s="11"/>
      <c r="BP767" s="11"/>
    </row>
    <row r="768" spans="1:68" ht="18.75" customHeight="1">
      <c r="A768" s="148">
        <v>749</v>
      </c>
      <c r="B768" s="148" t="s">
        <v>1672</v>
      </c>
      <c r="C768" s="148" t="s">
        <v>1675</v>
      </c>
      <c r="D768" s="148" t="s">
        <v>1694</v>
      </c>
      <c r="E768" s="166">
        <v>59</v>
      </c>
      <c r="F768" s="153">
        <f t="shared" si="80"/>
        <v>9.0624231998033921E-5</v>
      </c>
      <c r="G768" s="153">
        <f t="shared" si="81"/>
        <v>0.99350731137871817</v>
      </c>
      <c r="I768" s="105"/>
      <c r="J768" s="105"/>
      <c r="K768" s="105"/>
      <c r="L768" s="105"/>
      <c r="X768" s="11"/>
      <c r="Y768" s="11"/>
      <c r="Z768" s="11"/>
      <c r="AA768" s="11"/>
      <c r="AB768" s="11"/>
      <c r="BL768" s="11"/>
      <c r="BM768" s="11"/>
      <c r="BN768" s="11"/>
      <c r="BO768" s="11"/>
      <c r="BP768" s="11"/>
    </row>
    <row r="769" spans="1:95" ht="18.75" customHeight="1">
      <c r="A769" s="148">
        <v>750</v>
      </c>
      <c r="B769" s="148" t="s">
        <v>1468</v>
      </c>
      <c r="C769" s="148" t="s">
        <v>2272</v>
      </c>
      <c r="D769" s="148" t="s">
        <v>2312</v>
      </c>
      <c r="E769" s="166">
        <v>59</v>
      </c>
      <c r="F769" s="153">
        <f t="shared" si="80"/>
        <v>9.0624231998033921E-5</v>
      </c>
      <c r="G769" s="153">
        <f t="shared" si="81"/>
        <v>0.99359793561071619</v>
      </c>
      <c r="H769" s="11"/>
      <c r="I769" s="105"/>
      <c r="J769" s="105"/>
      <c r="K769" s="105"/>
      <c r="L769" s="105"/>
      <c r="O769" s="11"/>
      <c r="Q769" s="11"/>
      <c r="R769" s="11"/>
      <c r="S769" s="11"/>
      <c r="T769" s="11"/>
      <c r="X769" s="11"/>
      <c r="Y769" s="11"/>
      <c r="Z769" s="11"/>
      <c r="AA769" s="11"/>
      <c r="AB769" s="11"/>
      <c r="AF769" s="11"/>
      <c r="AG769" s="11"/>
      <c r="AH769" s="11"/>
      <c r="AI769" s="11"/>
      <c r="AJ769" s="11"/>
      <c r="AN769" s="11"/>
      <c r="AO769" s="11"/>
      <c r="AP769" s="11"/>
      <c r="AQ769" s="11"/>
      <c r="AR769" s="11"/>
      <c r="AV769" s="11"/>
      <c r="AW769" s="11"/>
      <c r="AX769" s="11"/>
      <c r="AY769" s="11"/>
      <c r="AZ769" s="11"/>
      <c r="BD769" s="11"/>
      <c r="BE769" s="11"/>
      <c r="BF769" s="11"/>
      <c r="BG769" s="11"/>
      <c r="BH769" s="11"/>
      <c r="BL769" s="11"/>
      <c r="BM769" s="11"/>
      <c r="BN769" s="11"/>
      <c r="BO769" s="11"/>
      <c r="BP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</row>
    <row r="770" spans="1:95" ht="18.75" customHeight="1">
      <c r="A770" s="148">
        <v>751</v>
      </c>
      <c r="B770" s="148" t="s">
        <v>1672</v>
      </c>
      <c r="C770" s="148" t="s">
        <v>1675</v>
      </c>
      <c r="D770" s="148" t="s">
        <v>1718</v>
      </c>
      <c r="E770" s="166">
        <v>59</v>
      </c>
      <c r="F770" s="153">
        <f t="shared" si="80"/>
        <v>9.0624231998033921E-5</v>
      </c>
      <c r="G770" s="153">
        <f t="shared" si="81"/>
        <v>0.9936885598427142</v>
      </c>
      <c r="H770" s="11"/>
      <c r="I770" s="105"/>
      <c r="J770" s="105"/>
      <c r="K770" s="105"/>
      <c r="L770" s="105"/>
      <c r="N770" s="11"/>
      <c r="O770" s="11"/>
      <c r="Q770" s="11"/>
      <c r="R770" s="11"/>
      <c r="S770" s="11"/>
      <c r="T770" s="11"/>
      <c r="X770" s="11"/>
      <c r="Y770" s="11"/>
      <c r="Z770" s="11"/>
      <c r="AA770" s="11"/>
      <c r="AB770" s="11"/>
      <c r="AF770" s="11"/>
      <c r="AG770" s="11"/>
      <c r="AH770" s="11"/>
      <c r="AI770" s="11"/>
      <c r="AJ770" s="11"/>
      <c r="AN770" s="11"/>
      <c r="AO770" s="11"/>
      <c r="AP770" s="11"/>
      <c r="AQ770" s="11"/>
      <c r="AR770" s="11"/>
      <c r="AV770" s="11"/>
      <c r="AW770" s="11"/>
      <c r="AX770" s="11"/>
      <c r="AY770" s="11"/>
      <c r="AZ770" s="11"/>
      <c r="BD770" s="11"/>
      <c r="BE770" s="11"/>
      <c r="BF770" s="11"/>
      <c r="BG770" s="11"/>
      <c r="BH770" s="11"/>
      <c r="BL770" s="11"/>
      <c r="BM770" s="11"/>
      <c r="BN770" s="11"/>
      <c r="BO770" s="11"/>
      <c r="BP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</row>
    <row r="771" spans="1:95" ht="18.75" customHeight="1">
      <c r="A771" s="148">
        <v>752</v>
      </c>
      <c r="B771" s="148" t="s">
        <v>1621</v>
      </c>
      <c r="C771" s="148" t="s">
        <v>1995</v>
      </c>
      <c r="D771" s="148" t="s">
        <v>2246</v>
      </c>
      <c r="E771" s="166">
        <v>59</v>
      </c>
      <c r="F771" s="153">
        <f t="shared" si="80"/>
        <v>9.0624231998033921E-5</v>
      </c>
      <c r="G771" s="153">
        <f t="shared" si="81"/>
        <v>0.99377918407471222</v>
      </c>
      <c r="H771" s="11"/>
      <c r="I771" s="105"/>
      <c r="J771" s="105"/>
      <c r="K771" s="105"/>
      <c r="L771" s="105"/>
      <c r="N771" s="11"/>
      <c r="O771" s="11"/>
      <c r="Q771" s="11"/>
      <c r="R771" s="11"/>
      <c r="S771" s="11"/>
      <c r="T771" s="11"/>
      <c r="X771" s="11"/>
      <c r="Y771" s="11"/>
      <c r="Z771" s="11"/>
      <c r="AA771" s="11"/>
      <c r="AB771" s="11"/>
      <c r="AF771" s="11"/>
      <c r="AG771" s="11"/>
      <c r="AH771" s="11"/>
      <c r="AI771" s="11"/>
      <c r="AJ771" s="11"/>
      <c r="AN771" s="11"/>
      <c r="AO771" s="11"/>
      <c r="AP771" s="11"/>
      <c r="AQ771" s="11"/>
      <c r="AR771" s="11"/>
      <c r="AV771" s="11"/>
      <c r="AW771" s="11"/>
      <c r="AX771" s="11"/>
      <c r="AY771" s="11"/>
      <c r="AZ771" s="11"/>
      <c r="BD771" s="11"/>
      <c r="BE771" s="11"/>
      <c r="BF771" s="11"/>
      <c r="BG771" s="11"/>
      <c r="BH771" s="11"/>
      <c r="BL771" s="11"/>
      <c r="BM771" s="11"/>
      <c r="BN771" s="11"/>
      <c r="BO771" s="11"/>
      <c r="BP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</row>
    <row r="772" spans="1:95" ht="18.75" customHeight="1">
      <c r="A772" s="148">
        <v>753</v>
      </c>
      <c r="B772" s="148" t="s">
        <v>1733</v>
      </c>
      <c r="C772" s="148" t="s">
        <v>1734</v>
      </c>
      <c r="D772" s="148" t="s">
        <v>1761</v>
      </c>
      <c r="E772" s="166">
        <v>58</v>
      </c>
      <c r="F772" s="153">
        <f t="shared" si="80"/>
        <v>8.9088228065863854E-5</v>
      </c>
      <c r="G772" s="153">
        <f t="shared" si="81"/>
        <v>0.99386827230277808</v>
      </c>
      <c r="H772" s="11"/>
      <c r="I772" s="105"/>
      <c r="J772" s="105"/>
      <c r="K772" s="105"/>
      <c r="L772" s="105"/>
      <c r="N772" s="11"/>
      <c r="O772" s="11"/>
      <c r="Q772" s="11"/>
      <c r="R772" s="11"/>
      <c r="S772" s="11"/>
      <c r="T772" s="11"/>
      <c r="X772" s="11"/>
      <c r="Y772" s="11"/>
      <c r="Z772" s="11"/>
      <c r="AA772" s="11"/>
      <c r="AB772" s="11"/>
      <c r="AF772" s="11"/>
      <c r="AG772" s="11"/>
      <c r="AH772" s="11"/>
      <c r="AI772" s="11"/>
      <c r="AJ772" s="11"/>
      <c r="AN772" s="11"/>
      <c r="AO772" s="11"/>
      <c r="AP772" s="11"/>
      <c r="AQ772" s="11"/>
      <c r="AR772" s="11"/>
      <c r="AV772" s="11"/>
      <c r="AW772" s="11"/>
      <c r="AX772" s="11"/>
      <c r="AY772" s="11"/>
      <c r="AZ772" s="11"/>
      <c r="BD772" s="11"/>
      <c r="BE772" s="11"/>
      <c r="BF772" s="11"/>
      <c r="BG772" s="11"/>
      <c r="BH772" s="11"/>
      <c r="BL772" s="11"/>
      <c r="BM772" s="11"/>
      <c r="BN772" s="11"/>
      <c r="BO772" s="11"/>
      <c r="BP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</row>
    <row r="773" spans="1:95" ht="18.75" customHeight="1">
      <c r="A773" s="148">
        <v>754</v>
      </c>
      <c r="B773" s="148" t="s">
        <v>1884</v>
      </c>
      <c r="C773" s="148" t="s">
        <v>2288</v>
      </c>
      <c r="D773" s="148" t="s">
        <v>2091</v>
      </c>
      <c r="E773" s="166">
        <v>58</v>
      </c>
      <c r="F773" s="153">
        <f t="shared" si="80"/>
        <v>8.9088228065863854E-5</v>
      </c>
      <c r="G773" s="153">
        <f t="shared" si="81"/>
        <v>0.99395736053084394</v>
      </c>
      <c r="H773" s="11"/>
      <c r="I773" s="105"/>
      <c r="J773" s="105"/>
      <c r="K773" s="105"/>
      <c r="L773" s="105"/>
      <c r="N773" s="11"/>
      <c r="O773" s="11"/>
      <c r="Q773" s="11"/>
      <c r="R773" s="11"/>
      <c r="S773" s="11"/>
      <c r="T773" s="11"/>
      <c r="X773" s="11"/>
      <c r="Y773" s="11"/>
      <c r="Z773" s="11"/>
      <c r="AA773" s="11"/>
      <c r="AB773" s="11"/>
      <c r="AF773" s="11"/>
      <c r="AG773" s="11"/>
      <c r="AH773" s="11"/>
      <c r="AI773" s="11"/>
      <c r="AJ773" s="11"/>
      <c r="AN773" s="11"/>
      <c r="AO773" s="11"/>
      <c r="AP773" s="11"/>
      <c r="AQ773" s="11"/>
      <c r="AR773" s="11"/>
      <c r="AV773" s="11"/>
      <c r="AW773" s="11"/>
      <c r="AX773" s="11"/>
      <c r="AY773" s="11"/>
      <c r="AZ773" s="11"/>
      <c r="BD773" s="11"/>
      <c r="BE773" s="11"/>
      <c r="BF773" s="11"/>
      <c r="BG773" s="11"/>
      <c r="BH773" s="11"/>
      <c r="BL773" s="11"/>
      <c r="BM773" s="11"/>
      <c r="BN773" s="11"/>
      <c r="BO773" s="11"/>
      <c r="BP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</row>
    <row r="774" spans="1:95" ht="18.75" customHeight="1">
      <c r="A774" s="148">
        <v>755</v>
      </c>
      <c r="B774" s="148" t="s">
        <v>1621</v>
      </c>
      <c r="C774" s="148" t="s">
        <v>1622</v>
      </c>
      <c r="D774" s="148" t="s">
        <v>1636</v>
      </c>
      <c r="E774" s="166">
        <v>58</v>
      </c>
      <c r="F774" s="153">
        <f t="shared" si="80"/>
        <v>8.9088228065863854E-5</v>
      </c>
      <c r="G774" s="153">
        <f t="shared" si="81"/>
        <v>0.9940464487589098</v>
      </c>
      <c r="H774" s="11"/>
      <c r="I774" s="105"/>
      <c r="J774" s="105"/>
      <c r="K774" s="105"/>
      <c r="L774" s="105"/>
      <c r="N774" s="11"/>
      <c r="O774" s="11"/>
      <c r="Q774" s="11"/>
      <c r="R774" s="11"/>
      <c r="S774" s="11"/>
      <c r="T774" s="11"/>
      <c r="X774" s="11"/>
      <c r="Y774" s="11"/>
      <c r="Z774" s="11"/>
      <c r="AA774" s="11"/>
      <c r="AB774" s="11"/>
      <c r="AF774" s="11"/>
      <c r="AG774" s="11"/>
      <c r="AH774" s="11"/>
      <c r="AI774" s="11"/>
      <c r="AJ774" s="11"/>
      <c r="AN774" s="11"/>
      <c r="AO774" s="11"/>
      <c r="AP774" s="11"/>
      <c r="AQ774" s="11"/>
      <c r="AR774" s="11"/>
      <c r="AV774" s="11"/>
      <c r="AW774" s="11"/>
      <c r="AX774" s="11"/>
      <c r="AY774" s="11"/>
      <c r="AZ774" s="11"/>
      <c r="BD774" s="11"/>
      <c r="BE774" s="11"/>
      <c r="BF774" s="11"/>
      <c r="BG774" s="11"/>
      <c r="BH774" s="11"/>
      <c r="BL774" s="11"/>
      <c r="BM774" s="11"/>
      <c r="BN774" s="11"/>
      <c r="BO774" s="11"/>
      <c r="BP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</row>
    <row r="775" spans="1:95" ht="18.75" customHeight="1">
      <c r="A775" s="148">
        <v>756</v>
      </c>
      <c r="B775" s="148" t="s">
        <v>2086</v>
      </c>
      <c r="C775" s="148" t="s">
        <v>2169</v>
      </c>
      <c r="D775" s="148" t="s">
        <v>1861</v>
      </c>
      <c r="E775" s="166">
        <v>58</v>
      </c>
      <c r="F775" s="153">
        <f t="shared" si="80"/>
        <v>8.9088228065863854E-5</v>
      </c>
      <c r="G775" s="153">
        <f t="shared" si="81"/>
        <v>0.99413553698697565</v>
      </c>
      <c r="H775" s="11"/>
      <c r="I775" s="105"/>
      <c r="J775" s="105"/>
      <c r="K775" s="105"/>
      <c r="L775" s="105"/>
      <c r="N775" s="11"/>
      <c r="O775" s="11"/>
      <c r="Q775" s="11"/>
      <c r="R775" s="11"/>
      <c r="S775" s="11"/>
      <c r="T775" s="11"/>
      <c r="X775" s="11"/>
      <c r="Y775" s="11"/>
      <c r="Z775" s="11"/>
      <c r="AA775" s="11"/>
      <c r="AB775" s="11"/>
      <c r="AF775" s="11"/>
      <c r="AG775" s="11"/>
      <c r="AH775" s="11"/>
      <c r="AI775" s="11"/>
      <c r="AJ775" s="11"/>
      <c r="AN775" s="11"/>
      <c r="AO775" s="11"/>
      <c r="AP775" s="11"/>
      <c r="AQ775" s="11"/>
      <c r="AR775" s="11"/>
      <c r="AV775" s="11"/>
      <c r="AW775" s="11"/>
      <c r="AX775" s="11"/>
      <c r="AY775" s="11"/>
      <c r="AZ775" s="11"/>
      <c r="BD775" s="11"/>
      <c r="BE775" s="11"/>
      <c r="BF775" s="11"/>
      <c r="BG775" s="11"/>
      <c r="BH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</row>
    <row r="776" spans="1:95" ht="18.75" customHeight="1">
      <c r="A776" s="148">
        <v>757</v>
      </c>
      <c r="B776" s="148" t="s">
        <v>1733</v>
      </c>
      <c r="C776" s="148" t="s">
        <v>2286</v>
      </c>
      <c r="D776" s="148" t="s">
        <v>2079</v>
      </c>
      <c r="E776" s="166">
        <v>58</v>
      </c>
      <c r="F776" s="153">
        <f t="shared" si="80"/>
        <v>8.9088228065863854E-5</v>
      </c>
      <c r="G776" s="153">
        <f t="shared" si="81"/>
        <v>0.99422462521504151</v>
      </c>
      <c r="H776" s="11"/>
      <c r="I776" s="105"/>
      <c r="J776" s="105"/>
      <c r="K776" s="105"/>
      <c r="L776" s="105"/>
      <c r="N776" s="11"/>
      <c r="O776" s="11"/>
      <c r="Q776" s="11"/>
      <c r="R776" s="11"/>
      <c r="S776" s="11"/>
      <c r="T776" s="11"/>
      <c r="X776" s="11"/>
      <c r="Y776" s="11"/>
      <c r="Z776" s="11"/>
      <c r="AA776" s="11"/>
      <c r="AB776" s="11"/>
      <c r="AF776" s="11"/>
      <c r="AG776" s="11"/>
      <c r="AH776" s="11"/>
      <c r="AI776" s="11"/>
      <c r="AJ776" s="11"/>
      <c r="AN776" s="11"/>
      <c r="AO776" s="11"/>
      <c r="AP776" s="11"/>
      <c r="AQ776" s="11"/>
      <c r="AR776" s="11"/>
      <c r="AV776" s="11"/>
      <c r="AW776" s="11"/>
      <c r="AX776" s="11"/>
      <c r="AY776" s="11"/>
      <c r="AZ776" s="11"/>
      <c r="BD776" s="11"/>
      <c r="BE776" s="11"/>
      <c r="BF776" s="11"/>
      <c r="BG776" s="11"/>
      <c r="BH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</row>
    <row r="777" spans="1:95" ht="18.75" customHeight="1">
      <c r="A777" s="148">
        <v>758</v>
      </c>
      <c r="B777" s="148" t="s">
        <v>1884</v>
      </c>
      <c r="C777" s="148" t="s">
        <v>1886</v>
      </c>
      <c r="D777" s="148" t="s">
        <v>1968</v>
      </c>
      <c r="E777" s="166">
        <v>58</v>
      </c>
      <c r="F777" s="153">
        <f t="shared" si="80"/>
        <v>8.9088228065863854E-5</v>
      </c>
      <c r="G777" s="153">
        <f t="shared" si="81"/>
        <v>0.99431371344310737</v>
      </c>
      <c r="H777" s="11"/>
      <c r="I777" s="24"/>
      <c r="J777" s="24"/>
      <c r="K777" s="24"/>
      <c r="L777" s="24"/>
      <c r="M777" s="130"/>
      <c r="N777" s="30"/>
      <c r="O777" s="11"/>
      <c r="Q777" s="11"/>
      <c r="R777" s="11"/>
      <c r="S777" s="11"/>
      <c r="T777" s="11"/>
      <c r="X777" s="11"/>
      <c r="Y777" s="11"/>
      <c r="Z777" s="11"/>
      <c r="AA777" s="11"/>
      <c r="AB777" s="11"/>
      <c r="AF777" s="11"/>
      <c r="AG777" s="11"/>
      <c r="AH777" s="11"/>
      <c r="AI777" s="11"/>
      <c r="AJ777" s="11"/>
      <c r="AN777" s="11"/>
      <c r="AO777" s="11"/>
      <c r="AP777" s="11"/>
      <c r="AQ777" s="11"/>
      <c r="AR777" s="11"/>
      <c r="AV777" s="11"/>
      <c r="AW777" s="11"/>
      <c r="AX777" s="11"/>
      <c r="AY777" s="11"/>
      <c r="AZ777" s="11"/>
      <c r="BD777" s="11"/>
      <c r="BE777" s="11"/>
      <c r="BF777" s="11"/>
      <c r="BG777" s="11"/>
      <c r="BH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</row>
    <row r="778" spans="1:95" ht="18.75" customHeight="1">
      <c r="A778" s="148">
        <v>759</v>
      </c>
      <c r="B778" s="148" t="s">
        <v>1884</v>
      </c>
      <c r="C778" s="148" t="s">
        <v>1994</v>
      </c>
      <c r="D778" s="148" t="s">
        <v>2109</v>
      </c>
      <c r="E778" s="166">
        <v>58</v>
      </c>
      <c r="F778" s="153">
        <f t="shared" si="80"/>
        <v>8.9088228065863854E-5</v>
      </c>
      <c r="G778" s="153">
        <f t="shared" si="81"/>
        <v>0.99440280167117323</v>
      </c>
      <c r="H778" s="11"/>
      <c r="I778" s="24"/>
      <c r="J778" s="24"/>
      <c r="K778" s="24"/>
      <c r="L778" s="24"/>
      <c r="M778" s="130"/>
      <c r="N778" s="30"/>
      <c r="O778" s="11"/>
      <c r="Q778" s="11"/>
      <c r="R778" s="11"/>
      <c r="S778" s="11"/>
      <c r="T778" s="11"/>
      <c r="X778" s="11"/>
      <c r="Y778" s="11"/>
      <c r="Z778" s="11"/>
      <c r="AA778" s="11"/>
      <c r="AB778" s="11"/>
      <c r="AF778" s="11"/>
      <c r="AG778" s="11"/>
      <c r="AH778" s="11"/>
      <c r="AI778" s="11"/>
      <c r="AJ778" s="11"/>
      <c r="AN778" s="11"/>
      <c r="AO778" s="11"/>
      <c r="AP778" s="11"/>
      <c r="AQ778" s="11"/>
      <c r="AR778" s="11"/>
      <c r="AV778" s="11"/>
      <c r="AW778" s="11"/>
      <c r="AX778" s="11"/>
      <c r="AY778" s="11"/>
      <c r="AZ778" s="11"/>
      <c r="BD778" s="11"/>
      <c r="BE778" s="11"/>
      <c r="BF778" s="11"/>
      <c r="BG778" s="11"/>
      <c r="BH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</row>
    <row r="779" spans="1:95" ht="18.75" customHeight="1">
      <c r="A779" s="148">
        <v>760</v>
      </c>
      <c r="B779" s="148" t="s">
        <v>2086</v>
      </c>
      <c r="C779" s="148" t="s">
        <v>2089</v>
      </c>
      <c r="D779" s="148" t="s">
        <v>1851</v>
      </c>
      <c r="E779" s="166">
        <v>57</v>
      </c>
      <c r="F779" s="153">
        <f t="shared" si="80"/>
        <v>8.7552224133693787E-5</v>
      </c>
      <c r="G779" s="153">
        <f t="shared" si="81"/>
        <v>0.99449035389530693</v>
      </c>
      <c r="H779" s="11"/>
      <c r="I779" s="24"/>
      <c r="J779" s="24"/>
      <c r="K779" s="24"/>
      <c r="L779" s="24"/>
      <c r="M779" s="130"/>
      <c r="N779" s="30"/>
      <c r="O779" s="11"/>
      <c r="Q779" s="11"/>
      <c r="R779" s="11"/>
      <c r="S779" s="11"/>
      <c r="T779" s="11"/>
      <c r="X779" s="11"/>
      <c r="Y779" s="11"/>
      <c r="Z779" s="11"/>
      <c r="AA779" s="11"/>
      <c r="AB779" s="11"/>
      <c r="AF779" s="11"/>
      <c r="AG779" s="11"/>
      <c r="AH779" s="11"/>
      <c r="AI779" s="11"/>
      <c r="AJ779" s="11"/>
      <c r="AN779" s="11"/>
      <c r="AO779" s="11"/>
      <c r="AP779" s="11"/>
      <c r="AQ779" s="11"/>
      <c r="AR779" s="11"/>
      <c r="AV779" s="11"/>
      <c r="AW779" s="11"/>
      <c r="AX779" s="11"/>
      <c r="AY779" s="11"/>
      <c r="AZ779" s="11"/>
      <c r="BD779" s="11"/>
      <c r="BE779" s="11"/>
      <c r="BF779" s="11"/>
      <c r="BG779" s="11"/>
      <c r="BH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</row>
    <row r="780" spans="1:95" ht="18.75" customHeight="1">
      <c r="A780" s="148">
        <v>761</v>
      </c>
      <c r="B780" s="148" t="s">
        <v>1621</v>
      </c>
      <c r="C780" s="148" t="s">
        <v>1995</v>
      </c>
      <c r="D780" s="148" t="s">
        <v>2196</v>
      </c>
      <c r="E780" s="166">
        <v>57</v>
      </c>
      <c r="F780" s="153">
        <f t="shared" si="80"/>
        <v>8.7552224133693787E-5</v>
      </c>
      <c r="G780" s="153">
        <f t="shared" si="81"/>
        <v>0.99457790611944064</v>
      </c>
      <c r="H780" s="11"/>
      <c r="I780" s="24"/>
      <c r="J780" s="24"/>
      <c r="K780" s="24"/>
      <c r="L780" s="24"/>
      <c r="M780" s="130"/>
      <c r="N780" s="30"/>
      <c r="O780" s="11"/>
      <c r="Q780" s="11"/>
      <c r="R780" s="11"/>
      <c r="S780" s="11"/>
      <c r="T780" s="11"/>
      <c r="X780" s="11"/>
      <c r="Y780" s="11"/>
      <c r="Z780" s="11"/>
      <c r="AA780" s="11"/>
      <c r="AB780" s="11"/>
      <c r="AF780" s="11"/>
      <c r="AG780" s="11"/>
      <c r="AH780" s="11"/>
      <c r="AI780" s="11"/>
      <c r="AJ780" s="11"/>
      <c r="AN780" s="11"/>
      <c r="AO780" s="11"/>
      <c r="AP780" s="11"/>
      <c r="AQ780" s="11"/>
      <c r="AR780" s="11"/>
      <c r="AV780" s="11"/>
      <c r="AW780" s="11"/>
      <c r="AX780" s="11"/>
      <c r="AY780" s="11"/>
      <c r="AZ780" s="11"/>
      <c r="BD780" s="11"/>
      <c r="BE780" s="11"/>
      <c r="BF780" s="11"/>
      <c r="BG780" s="11"/>
      <c r="BH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</row>
    <row r="781" spans="1:95" ht="18.75" customHeight="1">
      <c r="A781" s="148">
        <v>762</v>
      </c>
      <c r="B781" s="148" t="s">
        <v>1733</v>
      </c>
      <c r="C781" s="148" t="s">
        <v>2175</v>
      </c>
      <c r="D781" s="148" t="s">
        <v>2092</v>
      </c>
      <c r="E781" s="166">
        <v>56</v>
      </c>
      <c r="F781" s="153">
        <f t="shared" si="80"/>
        <v>8.601622020152372E-5</v>
      </c>
      <c r="G781" s="153">
        <f t="shared" si="81"/>
        <v>0.99466392233964218</v>
      </c>
      <c r="H781" s="11"/>
      <c r="I781" s="24"/>
      <c r="J781" s="24"/>
      <c r="K781" s="24"/>
      <c r="L781" s="24"/>
      <c r="M781" s="130"/>
      <c r="N781" s="30"/>
      <c r="O781" s="11"/>
      <c r="Q781" s="11"/>
      <c r="R781" s="11"/>
      <c r="S781" s="11"/>
      <c r="T781" s="11"/>
      <c r="X781" s="11"/>
      <c r="Y781" s="11"/>
      <c r="Z781" s="11"/>
      <c r="AA781" s="11"/>
      <c r="AB781" s="11"/>
      <c r="AF781" s="11"/>
      <c r="AG781" s="11"/>
      <c r="AH781" s="11"/>
      <c r="AI781" s="11"/>
      <c r="AJ781" s="11"/>
      <c r="AN781" s="11"/>
      <c r="AO781" s="11"/>
      <c r="AP781" s="11"/>
      <c r="AQ781" s="11"/>
      <c r="AR781" s="11"/>
      <c r="AV781" s="11"/>
      <c r="AW781" s="11"/>
      <c r="AX781" s="11"/>
      <c r="AY781" s="11"/>
      <c r="AZ781" s="11"/>
      <c r="BD781" s="11"/>
      <c r="BE781" s="11"/>
      <c r="BF781" s="11"/>
      <c r="BG781" s="11"/>
      <c r="BH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</row>
    <row r="782" spans="1:95" ht="18.75" customHeight="1">
      <c r="A782" s="148">
        <v>763</v>
      </c>
      <c r="B782" s="148" t="s">
        <v>1884</v>
      </c>
      <c r="C782" s="148" t="s">
        <v>2288</v>
      </c>
      <c r="D782" s="148" t="s">
        <v>1949</v>
      </c>
      <c r="E782" s="166">
        <v>56</v>
      </c>
      <c r="F782" s="153">
        <f t="shared" si="80"/>
        <v>8.601622020152372E-5</v>
      </c>
      <c r="G782" s="153">
        <f t="shared" si="81"/>
        <v>0.99474993855984373</v>
      </c>
      <c r="H782" s="11"/>
      <c r="I782" s="24"/>
      <c r="J782" s="24"/>
      <c r="K782" s="24"/>
      <c r="L782" s="24"/>
      <c r="M782" s="130"/>
      <c r="N782" s="30"/>
      <c r="O782" s="11"/>
      <c r="Q782" s="11"/>
      <c r="R782" s="11"/>
      <c r="S782" s="11"/>
      <c r="T782" s="11"/>
      <c r="X782" s="11"/>
      <c r="Y782" s="11"/>
      <c r="Z782" s="11"/>
      <c r="AA782" s="11"/>
      <c r="AB782" s="11"/>
      <c r="AF782" s="11"/>
      <c r="AG782" s="11"/>
      <c r="AH782" s="11"/>
      <c r="AI782" s="11"/>
      <c r="AJ782" s="11"/>
      <c r="AN782" s="11"/>
      <c r="AO782" s="11"/>
      <c r="AP782" s="11"/>
      <c r="AQ782" s="11"/>
      <c r="AR782" s="11"/>
      <c r="AV782" s="11"/>
      <c r="AW782" s="11"/>
      <c r="AX782" s="11"/>
      <c r="AY782" s="11"/>
      <c r="AZ782" s="11"/>
      <c r="BD782" s="11"/>
      <c r="BE782" s="11"/>
      <c r="BF782" s="11"/>
      <c r="BG782" s="11"/>
      <c r="BH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</row>
    <row r="783" spans="1:95" ht="18.75" customHeight="1">
      <c r="A783" s="148">
        <v>764</v>
      </c>
      <c r="B783" s="148" t="s">
        <v>1468</v>
      </c>
      <c r="C783" s="148" t="s">
        <v>1470</v>
      </c>
      <c r="D783" s="148" t="s">
        <v>2289</v>
      </c>
      <c r="E783" s="166">
        <v>55</v>
      </c>
      <c r="F783" s="153">
        <f t="shared" si="80"/>
        <v>8.4480216269353653E-5</v>
      </c>
      <c r="G783" s="153">
        <f t="shared" si="81"/>
        <v>0.99483441877611312</v>
      </c>
      <c r="H783" s="11"/>
      <c r="I783" s="24"/>
      <c r="J783" s="24"/>
      <c r="K783" s="24"/>
      <c r="L783" s="24"/>
      <c r="M783" s="130"/>
      <c r="N783" s="30"/>
      <c r="O783" s="11"/>
      <c r="Q783" s="11"/>
      <c r="R783" s="11"/>
      <c r="S783" s="11"/>
      <c r="T783" s="11"/>
      <c r="X783" s="11"/>
      <c r="Y783" s="11"/>
      <c r="Z783" s="11"/>
      <c r="AA783" s="11"/>
      <c r="AB783" s="11"/>
      <c r="AF783" s="11"/>
      <c r="AG783" s="11"/>
      <c r="AH783" s="11"/>
      <c r="AI783" s="11"/>
      <c r="AJ783" s="11"/>
      <c r="AN783" s="11"/>
      <c r="AO783" s="11"/>
      <c r="AP783" s="11"/>
      <c r="AQ783" s="11"/>
      <c r="AR783" s="11"/>
      <c r="AV783" s="11"/>
      <c r="AW783" s="11"/>
      <c r="AX783" s="11"/>
      <c r="AY783" s="11"/>
      <c r="AZ783" s="11"/>
      <c r="BD783" s="11"/>
      <c r="BE783" s="11"/>
      <c r="BF783" s="11"/>
      <c r="BG783" s="11"/>
      <c r="BH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</row>
    <row r="784" spans="1:95" ht="18.75" customHeight="1">
      <c r="A784" s="148">
        <v>765</v>
      </c>
      <c r="B784" s="148" t="s">
        <v>1733</v>
      </c>
      <c r="C784" s="148" t="s">
        <v>1755</v>
      </c>
      <c r="D784" s="148" t="s">
        <v>1792</v>
      </c>
      <c r="E784" s="166">
        <v>54</v>
      </c>
      <c r="F784" s="153">
        <f t="shared" si="80"/>
        <v>8.2944212337183586E-5</v>
      </c>
      <c r="G784" s="153">
        <f t="shared" si="81"/>
        <v>0.99491736298845035</v>
      </c>
      <c r="H784" s="11"/>
      <c r="I784" s="24"/>
      <c r="J784" s="24"/>
      <c r="K784" s="24"/>
      <c r="L784" s="24"/>
      <c r="M784" s="130"/>
      <c r="N784" s="30"/>
      <c r="O784" s="11"/>
      <c r="Q784" s="11"/>
      <c r="R784" s="11"/>
      <c r="S784" s="11"/>
      <c r="T784" s="11"/>
      <c r="X784" s="11"/>
      <c r="Y784" s="11"/>
      <c r="Z784" s="11"/>
      <c r="AA784" s="11"/>
      <c r="AB784" s="11"/>
      <c r="AF784" s="11"/>
      <c r="AG784" s="11"/>
      <c r="AH784" s="11"/>
      <c r="AI784" s="11"/>
      <c r="AJ784" s="11"/>
      <c r="AN784" s="11"/>
      <c r="AO784" s="11"/>
      <c r="AP784" s="11"/>
      <c r="AQ784" s="11"/>
      <c r="AR784" s="11"/>
      <c r="AV784" s="11"/>
      <c r="AW784" s="11"/>
      <c r="AX784" s="11"/>
      <c r="AY784" s="11"/>
      <c r="AZ784" s="11"/>
      <c r="BD784" s="11"/>
      <c r="BE784" s="11"/>
      <c r="BF784" s="11"/>
      <c r="BG784" s="11"/>
      <c r="BH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</row>
    <row r="785" spans="1:95" ht="18.75" customHeight="1">
      <c r="A785" s="148">
        <v>766</v>
      </c>
      <c r="B785" s="148" t="s">
        <v>1733</v>
      </c>
      <c r="C785" s="148" t="s">
        <v>2286</v>
      </c>
      <c r="D785" s="148" t="s">
        <v>1822</v>
      </c>
      <c r="E785" s="166">
        <v>54</v>
      </c>
      <c r="F785" s="153">
        <f t="shared" si="80"/>
        <v>8.2944212337183586E-5</v>
      </c>
      <c r="G785" s="153">
        <f t="shared" si="81"/>
        <v>0.99500030720078758</v>
      </c>
      <c r="H785" s="11"/>
      <c r="I785" s="24"/>
      <c r="J785" s="24"/>
      <c r="K785" s="24"/>
      <c r="L785" s="24"/>
      <c r="M785" s="130"/>
      <c r="N785" s="30"/>
      <c r="O785" s="11"/>
      <c r="Q785" s="11"/>
      <c r="R785" s="11"/>
      <c r="S785" s="11"/>
      <c r="T785" s="11"/>
      <c r="X785" s="11"/>
      <c r="Y785" s="11"/>
      <c r="Z785" s="11"/>
      <c r="AA785" s="11"/>
      <c r="AB785" s="11"/>
      <c r="AF785" s="11"/>
      <c r="AG785" s="11"/>
      <c r="AH785" s="11"/>
      <c r="AI785" s="11"/>
      <c r="AJ785" s="11"/>
      <c r="AN785" s="11"/>
      <c r="AO785" s="11"/>
      <c r="AP785" s="11"/>
      <c r="AQ785" s="11"/>
      <c r="AR785" s="11"/>
      <c r="AV785" s="11"/>
      <c r="AW785" s="11"/>
      <c r="AX785" s="11"/>
      <c r="AY785" s="11"/>
      <c r="AZ785" s="11"/>
      <c r="BD785" s="11"/>
      <c r="BE785" s="11"/>
      <c r="BF785" s="11"/>
      <c r="BG785" s="11"/>
      <c r="BH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</row>
    <row r="786" spans="1:95" ht="18.75" customHeight="1">
      <c r="A786" s="148">
        <v>767</v>
      </c>
      <c r="B786" s="148" t="s">
        <v>1672</v>
      </c>
      <c r="C786" s="148" t="s">
        <v>2030</v>
      </c>
      <c r="D786" s="148" t="s">
        <v>1716</v>
      </c>
      <c r="E786" s="166">
        <v>54</v>
      </c>
      <c r="F786" s="153">
        <f t="shared" si="80"/>
        <v>8.2944212337183586E-5</v>
      </c>
      <c r="G786" s="153">
        <f t="shared" si="81"/>
        <v>0.99508325141312481</v>
      </c>
      <c r="H786" s="11"/>
      <c r="I786" s="24"/>
      <c r="J786" s="24"/>
      <c r="K786" s="24"/>
      <c r="L786" s="24"/>
      <c r="M786" s="130"/>
      <c r="N786" s="30"/>
      <c r="O786" s="11"/>
      <c r="Q786" s="11"/>
      <c r="R786" s="11"/>
      <c r="S786" s="11"/>
      <c r="T786" s="11"/>
      <c r="X786" s="11"/>
      <c r="Y786" s="11"/>
      <c r="Z786" s="11"/>
      <c r="AA786" s="11"/>
      <c r="AB786" s="11"/>
      <c r="AF786" s="11"/>
      <c r="AG786" s="11"/>
      <c r="AH786" s="11"/>
      <c r="AI786" s="11"/>
      <c r="AJ786" s="11"/>
      <c r="AN786" s="11"/>
      <c r="AO786" s="11"/>
      <c r="AP786" s="11"/>
      <c r="AQ786" s="11"/>
      <c r="AR786" s="11"/>
      <c r="AV786" s="11"/>
      <c r="AW786" s="11"/>
      <c r="AX786" s="11"/>
      <c r="AY786" s="11"/>
      <c r="AZ786" s="11"/>
      <c r="BD786" s="11"/>
      <c r="BE786" s="11"/>
      <c r="BF786" s="11"/>
      <c r="BG786" s="11"/>
      <c r="BH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</row>
    <row r="787" spans="1:95" ht="18.75" customHeight="1">
      <c r="A787" s="148">
        <v>768</v>
      </c>
      <c r="B787" s="148" t="s">
        <v>1621</v>
      </c>
      <c r="C787" s="148" t="s">
        <v>1624</v>
      </c>
      <c r="D787" s="148" t="s">
        <v>1633</v>
      </c>
      <c r="E787" s="166">
        <v>53</v>
      </c>
      <c r="F787" s="153">
        <f t="shared" si="80"/>
        <v>8.1408208405013519E-5</v>
      </c>
      <c r="G787" s="153">
        <f t="shared" si="81"/>
        <v>0.99516465962152978</v>
      </c>
      <c r="H787" s="11"/>
      <c r="I787" s="24"/>
      <c r="J787" s="24"/>
      <c r="K787" s="24"/>
      <c r="L787" s="24"/>
      <c r="M787" s="130"/>
      <c r="N787" s="30"/>
      <c r="O787" s="11"/>
      <c r="Q787" s="11"/>
      <c r="R787" s="11"/>
      <c r="S787" s="11"/>
      <c r="T787" s="11"/>
      <c r="X787" s="11"/>
      <c r="Y787" s="11"/>
      <c r="Z787" s="11"/>
      <c r="AA787" s="11"/>
      <c r="AB787" s="11"/>
      <c r="AF787" s="11"/>
      <c r="AG787" s="11"/>
      <c r="AH787" s="11"/>
      <c r="AI787" s="11"/>
      <c r="AJ787" s="11"/>
      <c r="AN787" s="11"/>
      <c r="AO787" s="11"/>
      <c r="AP787" s="11"/>
      <c r="AQ787" s="11"/>
      <c r="AR787" s="11"/>
      <c r="AV787" s="11"/>
      <c r="AW787" s="11"/>
      <c r="AX787" s="11"/>
      <c r="AY787" s="11"/>
      <c r="AZ787" s="11"/>
      <c r="BD787" s="11"/>
      <c r="BE787" s="11"/>
      <c r="BF787" s="11"/>
      <c r="BG787" s="11"/>
      <c r="BH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</row>
    <row r="788" spans="1:95" ht="18.75" customHeight="1">
      <c r="A788" s="148">
        <v>769</v>
      </c>
      <c r="B788" s="148" t="s">
        <v>1733</v>
      </c>
      <c r="C788" s="148" t="s">
        <v>1738</v>
      </c>
      <c r="D788" s="148" t="s">
        <v>1788</v>
      </c>
      <c r="E788" s="166">
        <v>52</v>
      </c>
      <c r="F788" s="153">
        <f t="shared" ref="F788:F851" si="82">E788/$E$873</f>
        <v>7.9872204472843453E-5</v>
      </c>
      <c r="G788" s="153">
        <f t="shared" si="81"/>
        <v>0.99524453182600259</v>
      </c>
      <c r="H788" s="11"/>
      <c r="I788" s="24"/>
      <c r="J788" s="24"/>
      <c r="K788" s="24"/>
      <c r="L788" s="24"/>
      <c r="M788" s="130"/>
      <c r="N788" s="30"/>
      <c r="O788" s="11"/>
      <c r="Q788" s="11"/>
      <c r="R788" s="11"/>
      <c r="S788" s="11"/>
      <c r="T788" s="11"/>
      <c r="X788" s="11"/>
      <c r="Y788" s="11"/>
      <c r="Z788" s="11"/>
      <c r="AA788" s="11"/>
      <c r="AB788" s="11"/>
      <c r="AF788" s="11"/>
      <c r="AG788" s="11"/>
      <c r="AH788" s="11"/>
      <c r="AI788" s="11"/>
      <c r="AJ788" s="11"/>
      <c r="AN788" s="11"/>
      <c r="AO788" s="11"/>
      <c r="AP788" s="11"/>
      <c r="AQ788" s="11"/>
      <c r="AR788" s="11"/>
      <c r="AV788" s="11"/>
      <c r="AW788" s="11"/>
      <c r="AX788" s="11"/>
      <c r="AY788" s="11"/>
      <c r="AZ788" s="11"/>
      <c r="BD788" s="11"/>
      <c r="BE788" s="11"/>
      <c r="BF788" s="11"/>
      <c r="BG788" s="11"/>
      <c r="BH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</row>
    <row r="789" spans="1:95" ht="18.75" customHeight="1">
      <c r="A789" s="148">
        <v>770</v>
      </c>
      <c r="B789" s="148" t="s">
        <v>1884</v>
      </c>
      <c r="C789" s="148" t="s">
        <v>1886</v>
      </c>
      <c r="D789" s="148" t="s">
        <v>1961</v>
      </c>
      <c r="E789" s="166">
        <v>52</v>
      </c>
      <c r="F789" s="153">
        <f t="shared" si="82"/>
        <v>7.9872204472843453E-5</v>
      </c>
      <c r="G789" s="153">
        <f t="shared" si="81"/>
        <v>0.9953244040304754</v>
      </c>
      <c r="H789" s="11"/>
      <c r="I789" s="24"/>
      <c r="J789" s="24"/>
      <c r="K789" s="24"/>
      <c r="L789" s="24"/>
      <c r="M789" s="130"/>
      <c r="N789" s="30"/>
      <c r="O789" s="11"/>
      <c r="Q789" s="11"/>
      <c r="R789" s="11"/>
      <c r="S789" s="11"/>
      <c r="T789" s="11"/>
      <c r="X789" s="11"/>
      <c r="Y789" s="11"/>
      <c r="Z789" s="11"/>
      <c r="AA789" s="11"/>
      <c r="AB789" s="11"/>
      <c r="AF789" s="11"/>
      <c r="AG789" s="11"/>
      <c r="AH789" s="11"/>
      <c r="AI789" s="11"/>
      <c r="AJ789" s="11"/>
      <c r="AN789" s="11"/>
      <c r="AO789" s="11"/>
      <c r="AP789" s="11"/>
      <c r="AQ789" s="11"/>
      <c r="AR789" s="11"/>
      <c r="AV789" s="11"/>
      <c r="AW789" s="11"/>
      <c r="AX789" s="11"/>
      <c r="AY789" s="11"/>
      <c r="AZ789" s="11"/>
      <c r="BD789" s="11"/>
      <c r="BE789" s="11"/>
      <c r="BF789" s="11"/>
      <c r="BG789" s="11"/>
      <c r="BH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</row>
    <row r="790" spans="1:95" ht="18.75" customHeight="1">
      <c r="A790" s="148">
        <v>771</v>
      </c>
      <c r="B790" s="148" t="s">
        <v>1558</v>
      </c>
      <c r="C790" s="148" t="s">
        <v>1557</v>
      </c>
      <c r="D790" s="148" t="s">
        <v>1559</v>
      </c>
      <c r="E790" s="166">
        <v>51</v>
      </c>
      <c r="F790" s="153">
        <f t="shared" si="82"/>
        <v>7.8336200540673386E-5</v>
      </c>
      <c r="G790" s="153">
        <f t="shared" si="81"/>
        <v>0.99540274023101605</v>
      </c>
      <c r="H790" s="11"/>
      <c r="I790" s="24"/>
      <c r="J790" s="24"/>
      <c r="K790" s="24"/>
      <c r="L790" s="24"/>
      <c r="M790" s="130"/>
      <c r="N790" s="30"/>
      <c r="O790" s="11"/>
      <c r="Q790" s="11"/>
      <c r="R790" s="11"/>
      <c r="S790" s="11"/>
      <c r="T790" s="11"/>
      <c r="X790" s="11"/>
      <c r="Y790" s="11"/>
      <c r="Z790" s="11"/>
      <c r="AA790" s="11"/>
      <c r="AB790" s="11"/>
      <c r="AF790" s="11"/>
      <c r="AG790" s="11"/>
      <c r="AH790" s="11"/>
      <c r="AI790" s="11"/>
      <c r="AJ790" s="11"/>
      <c r="AN790" s="11"/>
      <c r="AO790" s="11"/>
      <c r="AP790" s="11"/>
      <c r="AQ790" s="11"/>
      <c r="AR790" s="11"/>
      <c r="AV790" s="11"/>
      <c r="AW790" s="11"/>
      <c r="AX790" s="11"/>
      <c r="AY790" s="11"/>
      <c r="AZ790" s="11"/>
      <c r="BD790" s="11"/>
      <c r="BE790" s="11"/>
      <c r="BF790" s="11"/>
      <c r="BG790" s="11"/>
      <c r="BH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</row>
    <row r="791" spans="1:95" ht="18.75" customHeight="1">
      <c r="A791" s="148">
        <v>772</v>
      </c>
      <c r="B791" s="148" t="s">
        <v>1621</v>
      </c>
      <c r="C791" s="148" t="s">
        <v>1624</v>
      </c>
      <c r="D791" s="148" t="s">
        <v>1635</v>
      </c>
      <c r="E791" s="166">
        <v>51</v>
      </c>
      <c r="F791" s="153">
        <f t="shared" si="82"/>
        <v>7.8336200540673386E-5</v>
      </c>
      <c r="G791" s="153">
        <f t="shared" si="81"/>
        <v>0.9954810764315567</v>
      </c>
      <c r="H791" s="11"/>
      <c r="I791" s="24"/>
      <c r="J791" s="24"/>
      <c r="K791" s="24"/>
      <c r="L791" s="24"/>
      <c r="M791" s="130"/>
      <c r="N791" s="30"/>
      <c r="O791" s="11"/>
      <c r="Q791" s="11"/>
      <c r="R791" s="11"/>
      <c r="S791" s="11"/>
      <c r="T791" s="11"/>
      <c r="X791" s="11"/>
      <c r="Y791" s="11"/>
      <c r="Z791" s="11"/>
      <c r="AA791" s="11"/>
      <c r="AB791" s="11"/>
      <c r="AF791" s="11"/>
      <c r="AG791" s="11"/>
      <c r="AH791" s="11"/>
      <c r="AI791" s="11"/>
      <c r="AJ791" s="11"/>
      <c r="AN791" s="11"/>
      <c r="AO791" s="11"/>
      <c r="AP791" s="11"/>
      <c r="AQ791" s="11"/>
      <c r="AR791" s="11"/>
      <c r="AV791" s="11"/>
      <c r="AW791" s="11"/>
      <c r="AX791" s="11"/>
      <c r="AY791" s="11"/>
      <c r="AZ791" s="11"/>
      <c r="BD791" s="11"/>
      <c r="BE791" s="11"/>
      <c r="BF791" s="11"/>
      <c r="BG791" s="11"/>
      <c r="BH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</row>
    <row r="792" spans="1:95" ht="18.75" customHeight="1">
      <c r="A792" s="148">
        <v>773</v>
      </c>
      <c r="B792" s="148" t="s">
        <v>1672</v>
      </c>
      <c r="C792" s="148" t="s">
        <v>1675</v>
      </c>
      <c r="D792" s="148" t="s">
        <v>1709</v>
      </c>
      <c r="E792" s="166">
        <v>51</v>
      </c>
      <c r="F792" s="153">
        <f t="shared" si="82"/>
        <v>7.8336200540673386E-5</v>
      </c>
      <c r="G792" s="153">
        <f t="shared" si="81"/>
        <v>0.99555941263209735</v>
      </c>
      <c r="H792" s="11"/>
      <c r="I792" s="24"/>
      <c r="J792" s="24"/>
      <c r="K792" s="24"/>
      <c r="L792" s="24"/>
      <c r="M792" s="130"/>
      <c r="N792" s="30"/>
      <c r="O792" s="11"/>
      <c r="Q792" s="11"/>
      <c r="R792" s="11"/>
      <c r="S792" s="11"/>
      <c r="T792" s="11"/>
      <c r="X792" s="11"/>
      <c r="Y792" s="11"/>
      <c r="Z792" s="11"/>
      <c r="AA792" s="11"/>
      <c r="AB792" s="11"/>
      <c r="AF792" s="11"/>
      <c r="AG792" s="11"/>
      <c r="AH792" s="11"/>
      <c r="AI792" s="11"/>
      <c r="AJ792" s="11"/>
      <c r="AN792" s="11"/>
      <c r="AO792" s="11"/>
      <c r="AP792" s="11"/>
      <c r="AQ792" s="11"/>
      <c r="AR792" s="11"/>
      <c r="AV792" s="11"/>
      <c r="AW792" s="11"/>
      <c r="AX792" s="11"/>
      <c r="AY792" s="11"/>
      <c r="AZ792" s="11"/>
      <c r="BD792" s="11"/>
      <c r="BE792" s="11"/>
      <c r="BF792" s="11"/>
      <c r="BG792" s="11"/>
      <c r="BH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</row>
    <row r="793" spans="1:95" ht="18.75" customHeight="1">
      <c r="A793" s="148">
        <v>774</v>
      </c>
      <c r="B793" s="148" t="s">
        <v>1884</v>
      </c>
      <c r="C793" s="148" t="s">
        <v>1892</v>
      </c>
      <c r="D793" s="148" t="s">
        <v>1891</v>
      </c>
      <c r="E793" s="166">
        <v>50</v>
      </c>
      <c r="F793" s="153">
        <f t="shared" si="82"/>
        <v>7.6800196608503319E-5</v>
      </c>
      <c r="G793" s="153">
        <f t="shared" si="81"/>
        <v>0.99563621282870585</v>
      </c>
      <c r="H793" s="11"/>
      <c r="I793" s="24"/>
      <c r="J793" s="24"/>
      <c r="K793" s="24"/>
      <c r="L793" s="24"/>
      <c r="M793" s="130"/>
      <c r="N793" s="30"/>
      <c r="O793" s="11"/>
      <c r="Q793" s="11"/>
      <c r="R793" s="11"/>
      <c r="S793" s="11"/>
      <c r="T793" s="11"/>
      <c r="X793" s="11"/>
      <c r="Y793" s="11"/>
      <c r="Z793" s="11"/>
      <c r="AA793" s="11"/>
      <c r="AB793" s="11"/>
      <c r="AF793" s="11"/>
      <c r="AG793" s="11"/>
      <c r="AH793" s="11"/>
      <c r="AI793" s="11"/>
      <c r="AJ793" s="11"/>
      <c r="AN793" s="11"/>
      <c r="AO793" s="11"/>
      <c r="AP793" s="11"/>
      <c r="AQ793" s="11"/>
      <c r="AR793" s="11"/>
      <c r="AV793" s="11"/>
      <c r="AW793" s="11"/>
      <c r="AX793" s="11"/>
      <c r="AY793" s="11"/>
      <c r="AZ793" s="11"/>
      <c r="BD793" s="11"/>
      <c r="BE793" s="11"/>
      <c r="BF793" s="11"/>
      <c r="BG793" s="11"/>
      <c r="BH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</row>
    <row r="794" spans="1:95" ht="18.75" customHeight="1">
      <c r="A794" s="148">
        <v>775</v>
      </c>
      <c r="B794" s="148" t="s">
        <v>1672</v>
      </c>
      <c r="C794" s="148" t="s">
        <v>1675</v>
      </c>
      <c r="D794" s="148" t="s">
        <v>2058</v>
      </c>
      <c r="E794" s="166">
        <v>50</v>
      </c>
      <c r="F794" s="153">
        <f t="shared" si="82"/>
        <v>7.6800196608503319E-5</v>
      </c>
      <c r="G794" s="153">
        <f t="shared" si="81"/>
        <v>0.99571301302531434</v>
      </c>
      <c r="H794" s="11"/>
      <c r="I794" s="105"/>
      <c r="J794" s="105"/>
      <c r="K794" s="105"/>
      <c r="L794" s="105"/>
      <c r="N794" s="11"/>
      <c r="O794" s="11"/>
      <c r="Q794" s="11"/>
      <c r="R794" s="11"/>
      <c r="S794" s="11"/>
      <c r="T794" s="11"/>
      <c r="X794" s="11"/>
      <c r="Y794" s="11"/>
      <c r="Z794" s="11"/>
      <c r="AA794" s="11"/>
      <c r="AB794" s="11"/>
      <c r="AF794" s="11"/>
      <c r="AG794" s="11"/>
      <c r="AH794" s="11"/>
      <c r="AI794" s="11"/>
      <c r="AJ794" s="11"/>
      <c r="AN794" s="11"/>
      <c r="AO794" s="11"/>
      <c r="AP794" s="11"/>
      <c r="AQ794" s="11"/>
      <c r="AR794" s="11"/>
      <c r="AV794" s="11"/>
      <c r="AW794" s="11"/>
      <c r="AX794" s="11"/>
      <c r="AY794" s="11"/>
      <c r="AZ794" s="11"/>
      <c r="BD794" s="11"/>
      <c r="BE794" s="11"/>
      <c r="BF794" s="11"/>
      <c r="BG794" s="11"/>
      <c r="BH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</row>
    <row r="795" spans="1:95" ht="18.75" customHeight="1">
      <c r="A795" s="148">
        <v>776</v>
      </c>
      <c r="B795" s="148" t="s">
        <v>1672</v>
      </c>
      <c r="C795" s="148" t="s">
        <v>1675</v>
      </c>
      <c r="D795" s="148" t="s">
        <v>2152</v>
      </c>
      <c r="E795" s="166">
        <v>50</v>
      </c>
      <c r="F795" s="153">
        <f t="shared" si="82"/>
        <v>7.6800196608503319E-5</v>
      </c>
      <c r="G795" s="153">
        <f t="shared" si="81"/>
        <v>0.99578981322192284</v>
      </c>
      <c r="H795" s="11"/>
      <c r="I795" s="105"/>
      <c r="J795" s="105"/>
      <c r="K795" s="105"/>
      <c r="L795" s="105"/>
      <c r="N795" s="11"/>
      <c r="O795" s="11"/>
      <c r="Q795" s="11"/>
      <c r="R795" s="11"/>
      <c r="S795" s="11"/>
      <c r="T795" s="11"/>
      <c r="X795" s="11"/>
      <c r="Y795" s="11"/>
      <c r="Z795" s="11"/>
      <c r="AA795" s="11"/>
      <c r="AB795" s="11"/>
      <c r="AF795" s="11"/>
      <c r="AG795" s="11"/>
      <c r="AH795" s="11"/>
      <c r="AI795" s="11"/>
      <c r="AJ795" s="11"/>
      <c r="AN795" s="11"/>
      <c r="AO795" s="11"/>
      <c r="AP795" s="11"/>
      <c r="AQ795" s="11"/>
      <c r="AR795" s="11"/>
      <c r="AV795" s="11"/>
      <c r="AW795" s="11"/>
      <c r="AX795" s="11"/>
      <c r="AY795" s="11"/>
      <c r="AZ795" s="11"/>
      <c r="BD795" s="11"/>
      <c r="BE795" s="11"/>
      <c r="BF795" s="11"/>
      <c r="BG795" s="11"/>
      <c r="BH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</row>
    <row r="796" spans="1:95" ht="18.75" customHeight="1">
      <c r="A796" s="148">
        <v>777</v>
      </c>
      <c r="B796" s="148" t="s">
        <v>1672</v>
      </c>
      <c r="C796" s="148" t="s">
        <v>2116</v>
      </c>
      <c r="D796" s="148" t="s">
        <v>1727</v>
      </c>
      <c r="E796" s="166">
        <v>50</v>
      </c>
      <c r="F796" s="153">
        <f t="shared" si="82"/>
        <v>7.6800196608503319E-5</v>
      </c>
      <c r="G796" s="153">
        <f t="shared" si="81"/>
        <v>0.99586661341853133</v>
      </c>
      <c r="H796" s="11"/>
      <c r="I796" s="105"/>
      <c r="J796" s="105"/>
      <c r="K796" s="105"/>
      <c r="L796" s="105"/>
      <c r="N796" s="11"/>
      <c r="O796" s="11"/>
      <c r="Q796" s="11"/>
      <c r="R796" s="11"/>
      <c r="S796" s="11"/>
      <c r="T796" s="11"/>
      <c r="X796" s="11"/>
      <c r="Y796" s="11"/>
      <c r="Z796" s="11"/>
      <c r="AA796" s="11"/>
      <c r="AB796" s="11"/>
      <c r="AF796" s="11"/>
      <c r="AG796" s="11"/>
      <c r="AH796" s="11"/>
      <c r="AI796" s="11"/>
      <c r="AJ796" s="11"/>
      <c r="AN796" s="11"/>
      <c r="AO796" s="11"/>
      <c r="AP796" s="11"/>
      <c r="AQ796" s="11"/>
      <c r="AR796" s="11"/>
      <c r="AV796" s="11"/>
      <c r="AW796" s="11"/>
      <c r="AX796" s="11"/>
      <c r="AY796" s="11"/>
      <c r="AZ796" s="11"/>
      <c r="BD796" s="11"/>
      <c r="BE796" s="11"/>
      <c r="BF796" s="11"/>
      <c r="BG796" s="11"/>
      <c r="BH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</row>
    <row r="797" spans="1:95" ht="18.75" customHeight="1">
      <c r="A797" s="148">
        <v>778</v>
      </c>
      <c r="B797" s="148" t="s">
        <v>1733</v>
      </c>
      <c r="C797" s="148" t="s">
        <v>1997</v>
      </c>
      <c r="D797" s="148" t="s">
        <v>1839</v>
      </c>
      <c r="E797" s="166">
        <v>50</v>
      </c>
      <c r="F797" s="153">
        <f t="shared" si="82"/>
        <v>7.6800196608503319E-5</v>
      </c>
      <c r="G797" s="153">
        <f t="shared" si="81"/>
        <v>0.99594341361513983</v>
      </c>
      <c r="H797" s="11"/>
      <c r="I797" s="105"/>
      <c r="J797" s="105"/>
      <c r="K797" s="105"/>
      <c r="L797" s="105"/>
      <c r="N797" s="11"/>
      <c r="O797" s="11"/>
      <c r="Q797" s="11"/>
      <c r="R797" s="11"/>
      <c r="S797" s="11"/>
      <c r="T797" s="11"/>
      <c r="X797" s="11"/>
      <c r="Y797" s="11"/>
      <c r="Z797" s="11"/>
      <c r="AA797" s="11"/>
      <c r="AB797" s="11"/>
      <c r="AF797" s="11"/>
      <c r="AG797" s="11"/>
      <c r="AH797" s="11"/>
      <c r="AI797" s="11"/>
      <c r="AJ797" s="11"/>
      <c r="AN797" s="11"/>
      <c r="AO797" s="11"/>
      <c r="AP797" s="11"/>
      <c r="AQ797" s="11"/>
      <c r="AR797" s="11"/>
      <c r="AV797" s="11"/>
      <c r="AW797" s="11"/>
      <c r="AX797" s="11"/>
      <c r="AY797" s="11"/>
      <c r="AZ797" s="11"/>
      <c r="BD797" s="11"/>
      <c r="BE797" s="11"/>
      <c r="BF797" s="11"/>
      <c r="BG797" s="11"/>
      <c r="BH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</row>
    <row r="798" spans="1:95" ht="18.75" customHeight="1">
      <c r="A798" s="148">
        <v>779</v>
      </c>
      <c r="B798" s="148" t="s">
        <v>1468</v>
      </c>
      <c r="C798" s="148" t="s">
        <v>1475</v>
      </c>
      <c r="D798" s="148" t="s">
        <v>1487</v>
      </c>
      <c r="E798" s="166">
        <v>47</v>
      </c>
      <c r="F798" s="153">
        <f t="shared" si="82"/>
        <v>7.2192184811993118E-5</v>
      </c>
      <c r="G798" s="153">
        <f t="shared" si="81"/>
        <v>0.99601560579995185</v>
      </c>
      <c r="H798" s="11"/>
      <c r="I798" s="24"/>
      <c r="J798" s="24"/>
      <c r="K798" s="24"/>
      <c r="L798" s="24"/>
      <c r="M798" s="130"/>
      <c r="N798" s="30"/>
      <c r="O798" s="11"/>
      <c r="Q798" s="11"/>
      <c r="R798" s="11"/>
      <c r="S798" s="11"/>
      <c r="T798" s="11"/>
      <c r="X798" s="11"/>
      <c r="Y798" s="11"/>
      <c r="Z798" s="11"/>
      <c r="AA798" s="11"/>
      <c r="AB798" s="11"/>
      <c r="AF798" s="11"/>
      <c r="AG798" s="11"/>
      <c r="AH798" s="11"/>
      <c r="AI798" s="11"/>
      <c r="AJ798" s="11"/>
      <c r="AN798" s="11"/>
      <c r="AO798" s="11"/>
      <c r="AP798" s="11"/>
      <c r="AQ798" s="11"/>
      <c r="AR798" s="11"/>
      <c r="AV798" s="11"/>
      <c r="AW798" s="11"/>
      <c r="AX798" s="11"/>
      <c r="AY798" s="11"/>
      <c r="AZ798" s="11"/>
      <c r="BD798" s="11"/>
      <c r="BE798" s="11"/>
      <c r="BF798" s="11"/>
      <c r="BG798" s="11"/>
      <c r="BH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</row>
    <row r="799" spans="1:95" ht="18.75" customHeight="1">
      <c r="A799" s="148">
        <v>780</v>
      </c>
      <c r="B799" s="148" t="s">
        <v>1672</v>
      </c>
      <c r="C799" s="148" t="s">
        <v>2116</v>
      </c>
      <c r="D799" s="148" t="s">
        <v>2298</v>
      </c>
      <c r="E799" s="166">
        <v>47</v>
      </c>
      <c r="F799" s="153">
        <f t="shared" si="82"/>
        <v>7.2192184811993118E-5</v>
      </c>
      <c r="G799" s="153">
        <f t="shared" si="81"/>
        <v>0.99608779798476388</v>
      </c>
      <c r="H799" s="11"/>
      <c r="I799" s="24"/>
      <c r="J799" s="24"/>
      <c r="K799" s="24"/>
      <c r="L799" s="24"/>
      <c r="M799" s="130"/>
      <c r="N799" s="30"/>
      <c r="O799" s="11"/>
      <c r="Q799" s="11"/>
      <c r="R799" s="11"/>
      <c r="S799" s="11"/>
      <c r="T799" s="11"/>
      <c r="X799" s="11"/>
      <c r="Y799" s="11"/>
      <c r="Z799" s="11"/>
      <c r="AA799" s="11"/>
      <c r="AB799" s="11"/>
      <c r="AF799" s="11"/>
      <c r="AG799" s="11"/>
      <c r="AH799" s="11"/>
      <c r="AI799" s="11"/>
      <c r="AJ799" s="11"/>
      <c r="AN799" s="11"/>
      <c r="AO799" s="11"/>
      <c r="AP799" s="11"/>
      <c r="AQ799" s="11"/>
      <c r="AR799" s="11"/>
      <c r="AV799" s="11"/>
      <c r="AW799" s="11"/>
      <c r="AX799" s="11"/>
      <c r="AY799" s="11"/>
      <c r="AZ799" s="11"/>
      <c r="BD799" s="11"/>
      <c r="BE799" s="11"/>
      <c r="BF799" s="11"/>
      <c r="BG799" s="11"/>
      <c r="BH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</row>
    <row r="800" spans="1:95" ht="18.75" customHeight="1">
      <c r="A800" s="148">
        <v>781</v>
      </c>
      <c r="B800" s="148" t="s">
        <v>1884</v>
      </c>
      <c r="C800" s="148" t="s">
        <v>1887</v>
      </c>
      <c r="D800" s="148" t="s">
        <v>1914</v>
      </c>
      <c r="E800" s="166">
        <v>47</v>
      </c>
      <c r="F800" s="153">
        <f t="shared" si="82"/>
        <v>7.2192184811993118E-5</v>
      </c>
      <c r="G800" s="153">
        <f t="shared" si="81"/>
        <v>0.9961599901695759</v>
      </c>
      <c r="H800" s="11"/>
      <c r="I800" s="24"/>
      <c r="J800" s="24"/>
      <c r="K800" s="24"/>
      <c r="L800" s="24"/>
      <c r="M800" s="130"/>
      <c r="N800" s="30"/>
      <c r="O800" s="11"/>
      <c r="Q800" s="11"/>
      <c r="R800" s="11"/>
      <c r="S800" s="11"/>
      <c r="T800" s="11"/>
      <c r="X800" s="11"/>
      <c r="Y800" s="11"/>
      <c r="Z800" s="11"/>
      <c r="AA800" s="11"/>
      <c r="AB800" s="11"/>
      <c r="AF800" s="11"/>
      <c r="AG800" s="11"/>
      <c r="AH800" s="11"/>
      <c r="AI800" s="11"/>
      <c r="AJ800" s="11"/>
      <c r="AN800" s="11"/>
      <c r="AO800" s="11"/>
      <c r="AP800" s="11"/>
      <c r="AQ800" s="11"/>
      <c r="AR800" s="11"/>
      <c r="AV800" s="11"/>
      <c r="AW800" s="11"/>
      <c r="AX800" s="11"/>
      <c r="AY800" s="11"/>
      <c r="AZ800" s="11"/>
      <c r="BD800" s="11"/>
      <c r="BE800" s="11"/>
      <c r="BF800" s="11"/>
      <c r="BG800" s="11"/>
      <c r="BH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</row>
    <row r="801" spans="1:95" ht="18.75" customHeight="1">
      <c r="A801" s="148">
        <v>782</v>
      </c>
      <c r="B801" s="148" t="s">
        <v>1621</v>
      </c>
      <c r="C801" s="148" t="s">
        <v>1624</v>
      </c>
      <c r="D801" s="148" t="s">
        <v>2102</v>
      </c>
      <c r="E801" s="166">
        <v>47</v>
      </c>
      <c r="F801" s="153">
        <f t="shared" si="82"/>
        <v>7.2192184811993118E-5</v>
      </c>
      <c r="G801" s="153">
        <f t="shared" si="81"/>
        <v>0.99623218235438793</v>
      </c>
      <c r="H801" s="11"/>
      <c r="I801" s="24"/>
      <c r="J801" s="24"/>
      <c r="K801" s="24"/>
      <c r="L801" s="24"/>
      <c r="M801" s="130"/>
      <c r="N801" s="30"/>
      <c r="O801" s="11"/>
      <c r="Q801" s="11"/>
      <c r="R801" s="11"/>
      <c r="S801" s="11"/>
      <c r="T801" s="11"/>
      <c r="X801" s="11"/>
      <c r="Y801" s="11"/>
      <c r="Z801" s="11"/>
      <c r="AA801" s="11"/>
      <c r="AB801" s="11"/>
      <c r="AF801" s="11"/>
      <c r="AG801" s="11"/>
      <c r="AH801" s="11"/>
      <c r="AI801" s="11"/>
      <c r="AJ801" s="11"/>
      <c r="AN801" s="11"/>
      <c r="AO801" s="11"/>
      <c r="AP801" s="11"/>
      <c r="AQ801" s="11"/>
      <c r="AR801" s="11"/>
      <c r="AV801" s="11"/>
      <c r="AW801" s="11"/>
      <c r="AX801" s="11"/>
      <c r="AY801" s="11"/>
      <c r="AZ801" s="11"/>
      <c r="BD801" s="11"/>
      <c r="BE801" s="11"/>
      <c r="BF801" s="11"/>
      <c r="BG801" s="11"/>
      <c r="BH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</row>
    <row r="802" spans="1:95" ht="18.75" customHeight="1">
      <c r="A802" s="148">
        <v>783</v>
      </c>
      <c r="B802" s="148" t="s">
        <v>2086</v>
      </c>
      <c r="C802" s="148" t="s">
        <v>1993</v>
      </c>
      <c r="D802" s="148" t="s">
        <v>1874</v>
      </c>
      <c r="E802" s="166">
        <v>47</v>
      </c>
      <c r="F802" s="153">
        <f t="shared" si="82"/>
        <v>7.2192184811993118E-5</v>
      </c>
      <c r="G802" s="153">
        <f t="shared" si="81"/>
        <v>0.99630437453919996</v>
      </c>
      <c r="H802" s="11"/>
      <c r="I802" s="24"/>
      <c r="J802" s="24"/>
      <c r="K802" s="24"/>
      <c r="L802" s="24"/>
      <c r="M802" s="130"/>
      <c r="N802" s="30"/>
      <c r="O802" s="11"/>
      <c r="Q802" s="11"/>
      <c r="R802" s="11"/>
      <c r="S802" s="11"/>
      <c r="T802" s="11"/>
      <c r="X802" s="11"/>
      <c r="Y802" s="11"/>
      <c r="Z802" s="11"/>
      <c r="AA802" s="11"/>
      <c r="AB802" s="11"/>
      <c r="AF802" s="11"/>
      <c r="AG802" s="11"/>
      <c r="AH802" s="11"/>
      <c r="AI802" s="11"/>
      <c r="AJ802" s="11"/>
      <c r="AN802" s="11"/>
      <c r="AO802" s="11"/>
      <c r="AP802" s="11"/>
      <c r="AQ802" s="11"/>
      <c r="AR802" s="11"/>
      <c r="AV802" s="11"/>
      <c r="AW802" s="11"/>
      <c r="AX802" s="11"/>
      <c r="AY802" s="11"/>
      <c r="AZ802" s="11"/>
      <c r="BD802" s="11"/>
      <c r="BE802" s="11"/>
      <c r="BF802" s="11"/>
      <c r="BG802" s="11"/>
      <c r="BH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</row>
    <row r="803" spans="1:95" ht="18.75" customHeight="1">
      <c r="A803" s="148">
        <v>784</v>
      </c>
      <c r="B803" s="148" t="s">
        <v>1672</v>
      </c>
      <c r="C803" s="148" t="s">
        <v>2030</v>
      </c>
      <c r="D803" s="148" t="s">
        <v>2157</v>
      </c>
      <c r="E803" s="166">
        <v>47</v>
      </c>
      <c r="F803" s="153">
        <f t="shared" si="82"/>
        <v>7.2192184811993118E-5</v>
      </c>
      <c r="G803" s="153">
        <f t="shared" si="81"/>
        <v>0.99637656672401198</v>
      </c>
      <c r="H803" s="11"/>
      <c r="I803" s="24"/>
      <c r="J803" s="24"/>
      <c r="K803" s="24"/>
      <c r="L803" s="24"/>
      <c r="M803" s="130"/>
      <c r="N803" s="30"/>
      <c r="O803" s="11"/>
      <c r="Q803" s="11"/>
      <c r="R803" s="11"/>
      <c r="S803" s="11"/>
      <c r="T803" s="11"/>
      <c r="X803" s="11"/>
      <c r="Y803" s="11"/>
      <c r="Z803" s="11"/>
      <c r="AA803" s="11"/>
      <c r="AB803" s="11"/>
      <c r="AF803" s="11"/>
      <c r="AG803" s="11"/>
      <c r="AH803" s="11"/>
      <c r="AI803" s="11"/>
      <c r="AJ803" s="11"/>
      <c r="AN803" s="11"/>
      <c r="AO803" s="11"/>
      <c r="AP803" s="11"/>
      <c r="AQ803" s="11"/>
      <c r="AR803" s="11"/>
      <c r="AV803" s="11"/>
      <c r="AW803" s="11"/>
      <c r="AX803" s="11"/>
      <c r="AY803" s="11"/>
      <c r="AZ803" s="11"/>
      <c r="BD803" s="11"/>
      <c r="BE803" s="11"/>
      <c r="BF803" s="11"/>
      <c r="BG803" s="11"/>
      <c r="BH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</row>
    <row r="804" spans="1:95" ht="18.75" customHeight="1">
      <c r="A804" s="148">
        <v>785</v>
      </c>
      <c r="B804" s="148" t="s">
        <v>2086</v>
      </c>
      <c r="C804" s="148" t="s">
        <v>1841</v>
      </c>
      <c r="D804" s="148" t="s">
        <v>2208</v>
      </c>
      <c r="E804" s="166">
        <v>47</v>
      </c>
      <c r="F804" s="153">
        <f t="shared" si="82"/>
        <v>7.2192184811993118E-5</v>
      </c>
      <c r="G804" s="153">
        <f t="shared" si="81"/>
        <v>0.99644875890882401</v>
      </c>
      <c r="H804" s="11"/>
      <c r="I804" s="24"/>
      <c r="J804" s="24"/>
      <c r="K804" s="24"/>
      <c r="L804" s="24"/>
      <c r="M804" s="130"/>
      <c r="N804" s="30"/>
      <c r="O804" s="11"/>
      <c r="Q804" s="11"/>
      <c r="R804" s="11"/>
      <c r="S804" s="11"/>
      <c r="T804" s="11"/>
      <c r="X804" s="11"/>
      <c r="Y804" s="11"/>
      <c r="Z804" s="11"/>
      <c r="AA804" s="11"/>
      <c r="AB804" s="11"/>
      <c r="AF804" s="11"/>
      <c r="AG804" s="11"/>
      <c r="AH804" s="11"/>
      <c r="AI804" s="11"/>
      <c r="AJ804" s="11"/>
      <c r="AN804" s="11"/>
      <c r="AO804" s="11"/>
      <c r="AP804" s="11"/>
      <c r="AQ804" s="11"/>
      <c r="AR804" s="11"/>
      <c r="AV804" s="11"/>
      <c r="AW804" s="11"/>
      <c r="AX804" s="11"/>
      <c r="AY804" s="11"/>
      <c r="AZ804" s="11"/>
      <c r="BD804" s="11"/>
      <c r="BE804" s="11"/>
      <c r="BF804" s="11"/>
      <c r="BG804" s="11"/>
      <c r="BH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</row>
    <row r="805" spans="1:95" ht="18.75" customHeight="1">
      <c r="A805" s="148">
        <v>786</v>
      </c>
      <c r="B805" s="148" t="s">
        <v>1884</v>
      </c>
      <c r="C805" s="148" t="s">
        <v>2288</v>
      </c>
      <c r="D805" s="148" t="s">
        <v>2035</v>
      </c>
      <c r="E805" s="166">
        <v>46</v>
      </c>
      <c r="F805" s="153">
        <f t="shared" si="82"/>
        <v>7.0656180879823051E-5</v>
      </c>
      <c r="G805" s="153">
        <f t="shared" si="81"/>
        <v>0.99651941508970387</v>
      </c>
      <c r="H805" s="11"/>
      <c r="I805" s="24"/>
      <c r="J805" s="24"/>
      <c r="K805" s="24"/>
      <c r="L805" s="24"/>
      <c r="M805" s="130"/>
      <c r="N805" s="30"/>
      <c r="O805" s="11"/>
      <c r="Q805" s="11"/>
      <c r="R805" s="11"/>
      <c r="S805" s="11"/>
      <c r="T805" s="11"/>
      <c r="X805" s="11"/>
      <c r="Y805" s="11"/>
      <c r="Z805" s="11"/>
      <c r="AA805" s="11"/>
      <c r="AB805" s="11"/>
      <c r="AF805" s="11"/>
      <c r="AG805" s="11"/>
      <c r="AH805" s="11"/>
      <c r="AI805" s="11"/>
      <c r="AJ805" s="11"/>
      <c r="AN805" s="11"/>
      <c r="AO805" s="11"/>
      <c r="AP805" s="11"/>
      <c r="AQ805" s="11"/>
      <c r="AR805" s="11"/>
      <c r="AV805" s="11"/>
      <c r="AW805" s="11"/>
      <c r="AX805" s="11"/>
      <c r="AY805" s="11"/>
      <c r="AZ805" s="11"/>
      <c r="BD805" s="11"/>
      <c r="BE805" s="11"/>
      <c r="BF805" s="11"/>
      <c r="BG805" s="11"/>
      <c r="BH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</row>
    <row r="806" spans="1:95" ht="18.75" customHeight="1">
      <c r="A806" s="148">
        <v>787</v>
      </c>
      <c r="B806" s="148" t="s">
        <v>1621</v>
      </c>
      <c r="C806" s="148" t="s">
        <v>2275</v>
      </c>
      <c r="D806" s="148" t="s">
        <v>1648</v>
      </c>
      <c r="E806" s="166">
        <v>46</v>
      </c>
      <c r="F806" s="153">
        <f t="shared" si="82"/>
        <v>7.0656180879823051E-5</v>
      </c>
      <c r="G806" s="153">
        <f t="shared" si="81"/>
        <v>0.99659007127058374</v>
      </c>
      <c r="H806" s="11"/>
      <c r="I806" s="24"/>
      <c r="J806" s="24"/>
      <c r="K806" s="24"/>
      <c r="L806" s="24"/>
      <c r="M806" s="130"/>
      <c r="N806" s="30"/>
      <c r="O806" s="11"/>
      <c r="Q806" s="11"/>
      <c r="R806" s="11"/>
      <c r="S806" s="11"/>
      <c r="T806" s="11"/>
      <c r="X806" s="11"/>
      <c r="Y806" s="11"/>
      <c r="Z806" s="11"/>
      <c r="AA806" s="11"/>
      <c r="AB806" s="11"/>
      <c r="AF806" s="11"/>
      <c r="AG806" s="11"/>
      <c r="AH806" s="11"/>
      <c r="AI806" s="11"/>
      <c r="AJ806" s="11"/>
      <c r="AN806" s="11"/>
      <c r="AO806" s="11"/>
      <c r="AP806" s="11"/>
      <c r="AQ806" s="11"/>
      <c r="AR806" s="11"/>
      <c r="AV806" s="11"/>
      <c r="AW806" s="11"/>
      <c r="AX806" s="11"/>
      <c r="AY806" s="11"/>
      <c r="AZ806" s="11"/>
      <c r="BD806" s="11"/>
      <c r="BE806" s="11"/>
      <c r="BF806" s="11"/>
      <c r="BG806" s="11"/>
      <c r="BH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</row>
    <row r="807" spans="1:95" ht="18.75" customHeight="1">
      <c r="A807" s="148">
        <v>788</v>
      </c>
      <c r="B807" s="148" t="s">
        <v>1884</v>
      </c>
      <c r="C807" s="148" t="s">
        <v>1892</v>
      </c>
      <c r="D807" s="148" t="s">
        <v>1936</v>
      </c>
      <c r="E807" s="166">
        <v>46</v>
      </c>
      <c r="F807" s="153">
        <f t="shared" si="82"/>
        <v>7.0656180879823051E-5</v>
      </c>
      <c r="G807" s="153">
        <f t="shared" si="81"/>
        <v>0.99666072745146361</v>
      </c>
      <c r="H807" s="11"/>
      <c r="I807" s="24"/>
      <c r="J807" s="24"/>
      <c r="K807" s="24"/>
      <c r="L807" s="24"/>
      <c r="M807" s="130"/>
      <c r="N807" s="30"/>
      <c r="O807" s="11"/>
      <c r="Q807" s="11"/>
      <c r="R807" s="11"/>
      <c r="S807" s="11"/>
      <c r="T807" s="11"/>
      <c r="X807" s="11"/>
      <c r="Y807" s="11"/>
      <c r="Z807" s="11"/>
      <c r="AA807" s="11"/>
      <c r="AB807" s="11"/>
      <c r="AF807" s="11"/>
      <c r="AG807" s="11"/>
      <c r="AH807" s="11"/>
      <c r="AI807" s="11"/>
      <c r="AJ807" s="11"/>
      <c r="AN807" s="11"/>
      <c r="AO807" s="11"/>
      <c r="AP807" s="11"/>
      <c r="AQ807" s="11"/>
      <c r="AR807" s="11"/>
      <c r="AV807" s="11"/>
      <c r="AW807" s="11"/>
      <c r="AX807" s="11"/>
      <c r="AY807" s="11"/>
      <c r="AZ807" s="11"/>
      <c r="BD807" s="11"/>
      <c r="BE807" s="11"/>
      <c r="BF807" s="11"/>
      <c r="BG807" s="11"/>
      <c r="BH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</row>
    <row r="808" spans="1:95" ht="18.75" customHeight="1">
      <c r="A808" s="148">
        <v>789</v>
      </c>
      <c r="B808" s="148" t="s">
        <v>1621</v>
      </c>
      <c r="C808" s="148" t="s">
        <v>1628</v>
      </c>
      <c r="D808" s="148" t="s">
        <v>1662</v>
      </c>
      <c r="E808" s="166">
        <v>46</v>
      </c>
      <c r="F808" s="153">
        <f t="shared" si="82"/>
        <v>7.0656180879823051E-5</v>
      </c>
      <c r="G808" s="153">
        <f t="shared" si="81"/>
        <v>0.99673138363234348</v>
      </c>
      <c r="H808" s="11"/>
      <c r="I808" s="24"/>
      <c r="J808" s="24"/>
      <c r="K808" s="24"/>
      <c r="L808" s="24"/>
      <c r="M808" s="130"/>
      <c r="N808" s="30"/>
      <c r="O808" s="11"/>
      <c r="Q808" s="11"/>
      <c r="R808" s="11"/>
      <c r="S808" s="11"/>
      <c r="T808" s="11"/>
      <c r="X808" s="11"/>
      <c r="Y808" s="11"/>
      <c r="Z808" s="11"/>
      <c r="AA808" s="11"/>
      <c r="AB808" s="11"/>
      <c r="AF808" s="11"/>
      <c r="AG808" s="11"/>
      <c r="AH808" s="11"/>
      <c r="AI808" s="11"/>
      <c r="AJ808" s="11"/>
      <c r="AN808" s="11"/>
      <c r="AO808" s="11"/>
      <c r="AP808" s="11"/>
      <c r="AQ808" s="11"/>
      <c r="AR808" s="11"/>
      <c r="AV808" s="11"/>
      <c r="AW808" s="11"/>
      <c r="AX808" s="11"/>
      <c r="AY808" s="11"/>
      <c r="AZ808" s="11"/>
      <c r="BD808" s="11"/>
      <c r="BE808" s="11"/>
      <c r="BF808" s="11"/>
      <c r="BG808" s="11"/>
      <c r="BH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</row>
    <row r="809" spans="1:95" ht="18.75" customHeight="1">
      <c r="A809" s="148">
        <v>790</v>
      </c>
      <c r="B809" s="148" t="s">
        <v>1621</v>
      </c>
      <c r="C809" s="148" t="s">
        <v>1995</v>
      </c>
      <c r="D809" s="148" t="s">
        <v>2269</v>
      </c>
      <c r="E809" s="166">
        <v>46</v>
      </c>
      <c r="F809" s="153">
        <f t="shared" si="82"/>
        <v>7.0656180879823051E-5</v>
      </c>
      <c r="G809" s="153">
        <f t="shared" si="81"/>
        <v>0.99680203981322335</v>
      </c>
      <c r="H809" s="11"/>
      <c r="I809" s="24"/>
      <c r="J809" s="24"/>
      <c r="K809" s="24"/>
      <c r="L809" s="24"/>
      <c r="M809" s="130"/>
      <c r="N809" s="30"/>
      <c r="O809" s="11"/>
      <c r="Q809" s="11"/>
      <c r="R809" s="11"/>
      <c r="S809" s="11"/>
      <c r="T809" s="11"/>
      <c r="X809" s="11"/>
      <c r="Y809" s="11"/>
      <c r="Z809" s="11"/>
      <c r="AA809" s="11"/>
      <c r="AB809" s="11"/>
      <c r="AF809" s="11"/>
      <c r="AG809" s="11"/>
      <c r="AH809" s="11"/>
      <c r="AI809" s="11"/>
      <c r="AJ809" s="11"/>
      <c r="AN809" s="11"/>
      <c r="AO809" s="11"/>
      <c r="AP809" s="11"/>
      <c r="AQ809" s="11"/>
      <c r="AR809" s="11"/>
      <c r="AV809" s="11"/>
      <c r="AW809" s="11"/>
      <c r="AX809" s="11"/>
      <c r="AY809" s="11"/>
      <c r="AZ809" s="11"/>
      <c r="BD809" s="11"/>
      <c r="BE809" s="11"/>
      <c r="BF809" s="11"/>
      <c r="BG809" s="11"/>
      <c r="BH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</row>
    <row r="810" spans="1:95" ht="18.75" customHeight="1">
      <c r="A810" s="148">
        <v>791</v>
      </c>
      <c r="B810" s="148" t="s">
        <v>1733</v>
      </c>
      <c r="C810" s="148" t="s">
        <v>1753</v>
      </c>
      <c r="D810" s="148" t="s">
        <v>1836</v>
      </c>
      <c r="E810" s="166">
        <v>46</v>
      </c>
      <c r="F810" s="153">
        <f t="shared" si="82"/>
        <v>7.0656180879823051E-5</v>
      </c>
      <c r="G810" s="153">
        <f t="shared" si="81"/>
        <v>0.99687269599410322</v>
      </c>
      <c r="H810" s="11"/>
      <c r="I810" s="24"/>
      <c r="J810" s="24"/>
      <c r="K810" s="24"/>
      <c r="L810" s="24"/>
      <c r="M810" s="130"/>
      <c r="N810" s="30"/>
      <c r="O810" s="11"/>
      <c r="Q810" s="11"/>
      <c r="R810" s="11"/>
      <c r="S810" s="11"/>
      <c r="T810" s="11"/>
      <c r="X810" s="11"/>
      <c r="Y810" s="11"/>
      <c r="Z810" s="11"/>
      <c r="AA810" s="11"/>
      <c r="AB810" s="11"/>
      <c r="AF810" s="11"/>
      <c r="AG810" s="11"/>
      <c r="AH810" s="11"/>
      <c r="AI810" s="11"/>
      <c r="AJ810" s="11"/>
      <c r="AN810" s="11"/>
      <c r="AO810" s="11"/>
      <c r="AP810" s="11"/>
      <c r="AQ810" s="11"/>
      <c r="AR810" s="11"/>
      <c r="AV810" s="11"/>
      <c r="AW810" s="11"/>
      <c r="AX810" s="11"/>
      <c r="AY810" s="11"/>
      <c r="AZ810" s="11"/>
      <c r="BD810" s="11"/>
      <c r="BE810" s="11"/>
      <c r="BF810" s="11"/>
      <c r="BG810" s="11"/>
      <c r="BH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</row>
    <row r="811" spans="1:95" ht="18.75" customHeight="1">
      <c r="A811" s="148">
        <v>792</v>
      </c>
      <c r="B811" s="148" t="s">
        <v>1672</v>
      </c>
      <c r="C811" s="148" t="s">
        <v>1681</v>
      </c>
      <c r="D811" s="148" t="s">
        <v>1682</v>
      </c>
      <c r="E811" s="166">
        <v>45</v>
      </c>
      <c r="F811" s="153">
        <f t="shared" si="82"/>
        <v>6.9120176947652984E-5</v>
      </c>
      <c r="G811" s="153">
        <f t="shared" si="81"/>
        <v>0.99694181617105082</v>
      </c>
      <c r="H811" s="11"/>
      <c r="I811" s="105"/>
      <c r="J811" s="105"/>
      <c r="K811" s="105"/>
      <c r="L811" s="105"/>
      <c r="N811" s="11"/>
      <c r="O811" s="11"/>
      <c r="Q811" s="11"/>
      <c r="R811" s="11"/>
      <c r="S811" s="11"/>
      <c r="T811" s="11"/>
      <c r="X811" s="11"/>
      <c r="Y811" s="11"/>
      <c r="Z811" s="11"/>
      <c r="AA811" s="11"/>
      <c r="AB811" s="11"/>
      <c r="AF811" s="11"/>
      <c r="AG811" s="11"/>
      <c r="AH811" s="11"/>
      <c r="AI811" s="11"/>
      <c r="AJ811" s="11"/>
      <c r="AN811" s="11"/>
      <c r="AO811" s="11"/>
      <c r="AP811" s="11"/>
      <c r="AQ811" s="11"/>
      <c r="AR811" s="11"/>
      <c r="AV811" s="11"/>
      <c r="AW811" s="11"/>
      <c r="AX811" s="11"/>
      <c r="AY811" s="11"/>
      <c r="AZ811" s="11"/>
      <c r="BD811" s="11"/>
      <c r="BE811" s="11"/>
      <c r="BF811" s="11"/>
      <c r="BG811" s="11"/>
      <c r="BH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</row>
    <row r="812" spans="1:95" ht="18.75" customHeight="1">
      <c r="A812" s="148">
        <v>793</v>
      </c>
      <c r="B812" s="148" t="s">
        <v>1672</v>
      </c>
      <c r="C812" s="148" t="s">
        <v>2030</v>
      </c>
      <c r="D812" s="148" t="s">
        <v>2039</v>
      </c>
      <c r="E812" s="166">
        <v>45</v>
      </c>
      <c r="F812" s="153">
        <f t="shared" si="82"/>
        <v>6.9120176947652984E-5</v>
      </c>
      <c r="G812" s="153">
        <f t="shared" si="81"/>
        <v>0.99701093634799842</v>
      </c>
      <c r="H812" s="11"/>
      <c r="I812" s="105"/>
      <c r="J812" s="105"/>
      <c r="K812" s="105"/>
      <c r="L812" s="105"/>
      <c r="N812" s="11"/>
      <c r="O812" s="11"/>
      <c r="Q812" s="11"/>
      <c r="R812" s="11"/>
      <c r="S812" s="11"/>
      <c r="T812" s="11"/>
      <c r="X812" s="11"/>
      <c r="Y812" s="11"/>
      <c r="Z812" s="11"/>
      <c r="AA812" s="11"/>
      <c r="AB812" s="11"/>
      <c r="AF812" s="11"/>
      <c r="AG812" s="11"/>
      <c r="AH812" s="11"/>
      <c r="AI812" s="11"/>
      <c r="AJ812" s="11"/>
      <c r="AN812" s="11"/>
      <c r="AO812" s="11"/>
      <c r="AP812" s="11"/>
      <c r="AQ812" s="11"/>
      <c r="AR812" s="11"/>
      <c r="AV812" s="11"/>
      <c r="AW812" s="11"/>
      <c r="AX812" s="11"/>
      <c r="AY812" s="11"/>
      <c r="AZ812" s="11"/>
      <c r="BD812" s="11"/>
      <c r="BE812" s="11"/>
      <c r="BF812" s="11"/>
      <c r="BG812" s="11"/>
      <c r="BH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</row>
    <row r="813" spans="1:95" ht="18.75" customHeight="1">
      <c r="A813" s="148">
        <v>794</v>
      </c>
      <c r="B813" s="148" t="s">
        <v>1621</v>
      </c>
      <c r="C813" s="148" t="s">
        <v>1624</v>
      </c>
      <c r="D813" s="148" t="s">
        <v>1660</v>
      </c>
      <c r="E813" s="166">
        <v>45</v>
      </c>
      <c r="F813" s="153">
        <f t="shared" si="82"/>
        <v>6.9120176947652984E-5</v>
      </c>
      <c r="G813" s="153">
        <f t="shared" si="81"/>
        <v>0.99708005652494602</v>
      </c>
      <c r="H813" s="11"/>
      <c r="I813" s="105"/>
      <c r="J813" s="105"/>
      <c r="K813" s="105"/>
      <c r="L813" s="105"/>
      <c r="N813" s="11"/>
      <c r="O813" s="11"/>
      <c r="Q813" s="11"/>
      <c r="R813" s="11"/>
      <c r="S813" s="11"/>
      <c r="T813" s="11"/>
      <c r="X813" s="11"/>
      <c r="Y813" s="11"/>
      <c r="Z813" s="11"/>
      <c r="AA813" s="11"/>
      <c r="AB813" s="11"/>
      <c r="AF813" s="11"/>
      <c r="AG813" s="11"/>
      <c r="AH813" s="11"/>
      <c r="AI813" s="11"/>
      <c r="AJ813" s="11"/>
      <c r="AN813" s="11"/>
      <c r="AO813" s="11"/>
      <c r="AP813" s="11"/>
      <c r="AQ813" s="11"/>
      <c r="AR813" s="11"/>
      <c r="AV813" s="11"/>
      <c r="AW813" s="11"/>
      <c r="AX813" s="11"/>
      <c r="AY813" s="11"/>
      <c r="AZ813" s="11"/>
      <c r="BD813" s="11"/>
      <c r="BE813" s="11"/>
      <c r="BF813" s="11"/>
      <c r="BG813" s="11"/>
      <c r="BH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</row>
    <row r="814" spans="1:95" ht="18.75" customHeight="1">
      <c r="A814" s="148">
        <v>795</v>
      </c>
      <c r="B814" s="148" t="s">
        <v>1884</v>
      </c>
      <c r="C814" s="148" t="s">
        <v>2284</v>
      </c>
      <c r="D814" s="148" t="s">
        <v>2158</v>
      </c>
      <c r="E814" s="166">
        <v>45</v>
      </c>
      <c r="F814" s="153">
        <f t="shared" si="82"/>
        <v>6.9120176947652984E-5</v>
      </c>
      <c r="G814" s="153">
        <f t="shared" ref="G814:G872" si="83">G813+F814</f>
        <v>0.99714917670189362</v>
      </c>
      <c r="H814" s="11"/>
      <c r="I814" s="105"/>
      <c r="J814" s="105"/>
      <c r="K814" s="105"/>
      <c r="L814" s="105"/>
      <c r="N814" s="11"/>
      <c r="O814" s="11"/>
      <c r="Q814" s="11"/>
      <c r="R814" s="11"/>
      <c r="S814" s="11"/>
      <c r="T814" s="11"/>
      <c r="X814" s="11"/>
      <c r="Y814" s="11"/>
      <c r="Z814" s="11"/>
      <c r="AA814" s="11"/>
      <c r="AB814" s="11"/>
      <c r="AF814" s="11"/>
      <c r="AG814" s="11"/>
      <c r="AH814" s="11"/>
      <c r="AI814" s="11"/>
      <c r="AJ814" s="11"/>
      <c r="AN814" s="11"/>
      <c r="AO814" s="11"/>
      <c r="AP814" s="11"/>
      <c r="AQ814" s="11"/>
      <c r="AR814" s="11"/>
      <c r="AV814" s="11"/>
      <c r="AW814" s="11"/>
      <c r="AX814" s="11"/>
      <c r="AY814" s="11"/>
      <c r="AZ814" s="11"/>
      <c r="BD814" s="11"/>
      <c r="BE814" s="11"/>
      <c r="BF814" s="11"/>
      <c r="BG814" s="11"/>
      <c r="BH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</row>
    <row r="815" spans="1:95" ht="18.75" customHeight="1">
      <c r="A815" s="148">
        <v>796</v>
      </c>
      <c r="B815" s="148" t="s">
        <v>1672</v>
      </c>
      <c r="C815" s="148" t="s">
        <v>2030</v>
      </c>
      <c r="D815" s="148" t="s">
        <v>2273</v>
      </c>
      <c r="E815" s="166">
        <v>44</v>
      </c>
      <c r="F815" s="153">
        <f t="shared" si="82"/>
        <v>6.7584173015482917E-5</v>
      </c>
      <c r="G815" s="153">
        <f t="shared" si="83"/>
        <v>0.99721676087490907</v>
      </c>
      <c r="H815" s="11"/>
      <c r="I815" s="105"/>
      <c r="J815" s="105"/>
      <c r="K815" s="105"/>
      <c r="L815" s="105"/>
      <c r="N815" s="11"/>
      <c r="O815" s="11"/>
      <c r="Q815" s="11"/>
      <c r="R815" s="11"/>
      <c r="S815" s="11"/>
      <c r="T815" s="11"/>
      <c r="X815" s="11"/>
      <c r="Y815" s="11"/>
      <c r="Z815" s="11"/>
      <c r="AA815" s="11"/>
      <c r="AB815" s="11"/>
      <c r="AF815" s="11"/>
      <c r="AG815" s="11"/>
      <c r="AH815" s="11"/>
      <c r="AI815" s="11"/>
      <c r="AJ815" s="11"/>
      <c r="AN815" s="11"/>
      <c r="AO815" s="11"/>
      <c r="AP815" s="11"/>
      <c r="AQ815" s="11"/>
      <c r="AR815" s="11"/>
      <c r="AV815" s="11"/>
      <c r="AW815" s="11"/>
      <c r="AX815" s="11"/>
      <c r="AY815" s="11"/>
      <c r="AZ815" s="11"/>
      <c r="BD815" s="11"/>
      <c r="BE815" s="11"/>
      <c r="BF815" s="11"/>
      <c r="BG815" s="11"/>
      <c r="BH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</row>
    <row r="816" spans="1:95" ht="18.75" customHeight="1">
      <c r="A816" s="148">
        <v>797</v>
      </c>
      <c r="B816" s="148" t="s">
        <v>1884</v>
      </c>
      <c r="C816" s="148" t="s">
        <v>2117</v>
      </c>
      <c r="D816" s="148" t="s">
        <v>1978</v>
      </c>
      <c r="E816" s="166">
        <v>44</v>
      </c>
      <c r="F816" s="153">
        <f t="shared" si="82"/>
        <v>6.7584173015482917E-5</v>
      </c>
      <c r="G816" s="153">
        <f t="shared" si="83"/>
        <v>0.99728434504792451</v>
      </c>
      <c r="H816" s="11"/>
      <c r="I816" s="105"/>
      <c r="J816" s="105"/>
      <c r="K816" s="105"/>
      <c r="L816" s="105"/>
      <c r="N816" s="11"/>
      <c r="O816" s="11"/>
      <c r="Q816" s="11"/>
      <c r="R816" s="11"/>
      <c r="S816" s="11"/>
      <c r="T816" s="11"/>
      <c r="X816" s="11"/>
      <c r="Y816" s="11"/>
      <c r="Z816" s="11"/>
      <c r="AA816" s="11"/>
      <c r="AB816" s="11"/>
      <c r="AF816" s="11"/>
      <c r="AG816" s="11"/>
      <c r="AH816" s="11"/>
      <c r="AI816" s="11"/>
      <c r="AJ816" s="11"/>
      <c r="AN816" s="11"/>
      <c r="AO816" s="11"/>
      <c r="AP816" s="11"/>
      <c r="AQ816" s="11"/>
      <c r="AR816" s="11"/>
      <c r="AV816" s="11"/>
      <c r="AW816" s="11"/>
      <c r="AX816" s="11"/>
      <c r="AY816" s="11"/>
      <c r="AZ816" s="11"/>
      <c r="BD816" s="11"/>
      <c r="BE816" s="11"/>
      <c r="BF816" s="11"/>
      <c r="BG816" s="11"/>
      <c r="BH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</row>
    <row r="817" spans="1:95" ht="18.75" customHeight="1">
      <c r="A817" s="148">
        <v>798</v>
      </c>
      <c r="B817" s="148" t="s">
        <v>1884</v>
      </c>
      <c r="C817" s="148" t="s">
        <v>2288</v>
      </c>
      <c r="D817" s="148" t="s">
        <v>1996</v>
      </c>
      <c r="E817" s="166">
        <v>43</v>
      </c>
      <c r="F817" s="153">
        <f t="shared" si="82"/>
        <v>6.604816908331285E-5</v>
      </c>
      <c r="G817" s="153">
        <f t="shared" si="83"/>
        <v>0.9973503932170078</v>
      </c>
      <c r="H817" s="11"/>
      <c r="I817" s="105"/>
      <c r="J817" s="105"/>
      <c r="K817" s="105"/>
      <c r="L817" s="105"/>
      <c r="N817" s="11"/>
      <c r="O817" s="11"/>
      <c r="Q817" s="11"/>
      <c r="R817" s="11"/>
      <c r="S817" s="11"/>
      <c r="T817" s="11"/>
      <c r="X817" s="11"/>
      <c r="Y817" s="11"/>
      <c r="Z817" s="11"/>
      <c r="AA817" s="11"/>
      <c r="AB817" s="11"/>
      <c r="AF817" s="11"/>
      <c r="AG817" s="11"/>
      <c r="AH817" s="11"/>
      <c r="AI817" s="11"/>
      <c r="AJ817" s="11"/>
      <c r="AN817" s="11"/>
      <c r="AO817" s="11"/>
      <c r="AP817" s="11"/>
      <c r="AQ817" s="11"/>
      <c r="AR817" s="11"/>
      <c r="AV817" s="11"/>
      <c r="AW817" s="11"/>
      <c r="AX817" s="11"/>
      <c r="AY817" s="11"/>
      <c r="AZ817" s="11"/>
      <c r="BD817" s="11"/>
      <c r="BE817" s="11"/>
      <c r="BF817" s="11"/>
      <c r="BG817" s="11"/>
      <c r="BH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</row>
    <row r="818" spans="1:95" ht="18.75" customHeight="1">
      <c r="A818" s="148">
        <v>799</v>
      </c>
      <c r="B818" s="148" t="s">
        <v>1733</v>
      </c>
      <c r="C818" s="148" t="s">
        <v>1739</v>
      </c>
      <c r="D818" s="148" t="s">
        <v>1779</v>
      </c>
      <c r="E818" s="166">
        <v>43</v>
      </c>
      <c r="F818" s="153">
        <f t="shared" si="82"/>
        <v>6.604816908331285E-5</v>
      </c>
      <c r="G818" s="153">
        <f t="shared" si="83"/>
        <v>0.99741644138609109</v>
      </c>
      <c r="H818" s="11"/>
      <c r="I818" s="105"/>
      <c r="J818" s="105"/>
      <c r="K818" s="105"/>
      <c r="L818" s="105"/>
      <c r="N818" s="11"/>
      <c r="O818" s="11"/>
      <c r="Q818" s="11"/>
      <c r="R818" s="11"/>
      <c r="S818" s="11"/>
      <c r="T818" s="11"/>
      <c r="X818" s="11"/>
      <c r="Y818" s="11"/>
      <c r="Z818" s="11"/>
      <c r="AA818" s="11"/>
      <c r="AB818" s="11"/>
      <c r="AF818" s="11"/>
      <c r="AG818" s="11"/>
      <c r="AH818" s="11"/>
      <c r="AI818" s="11"/>
      <c r="AJ818" s="11"/>
      <c r="AN818" s="11"/>
      <c r="AO818" s="11"/>
      <c r="AP818" s="11"/>
      <c r="AQ818" s="11"/>
      <c r="AR818" s="11"/>
      <c r="AV818" s="11"/>
      <c r="AW818" s="11"/>
      <c r="AX818" s="11"/>
      <c r="AY818" s="11"/>
      <c r="AZ818" s="11"/>
      <c r="BD818" s="11"/>
      <c r="BE818" s="11"/>
      <c r="BF818" s="11"/>
      <c r="BG818" s="11"/>
      <c r="BH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</row>
    <row r="819" spans="1:95" ht="18.75" customHeight="1">
      <c r="A819" s="148">
        <v>800</v>
      </c>
      <c r="B819" s="148" t="s">
        <v>1733</v>
      </c>
      <c r="C819" s="148" t="s">
        <v>2175</v>
      </c>
      <c r="D819" s="148" t="s">
        <v>2297</v>
      </c>
      <c r="E819" s="166">
        <v>43</v>
      </c>
      <c r="F819" s="153">
        <f t="shared" si="82"/>
        <v>6.604816908331285E-5</v>
      </c>
      <c r="G819" s="153">
        <f t="shared" si="83"/>
        <v>0.99748248955517438</v>
      </c>
      <c r="H819" s="11"/>
      <c r="I819" s="105"/>
      <c r="J819" s="105"/>
      <c r="K819" s="105"/>
      <c r="L819" s="105"/>
      <c r="N819" s="11"/>
      <c r="O819" s="11"/>
      <c r="Q819" s="11"/>
      <c r="R819" s="11"/>
      <c r="S819" s="11"/>
      <c r="T819" s="11"/>
      <c r="X819" s="11"/>
      <c r="Y819" s="11"/>
      <c r="Z819" s="11"/>
      <c r="AA819" s="11"/>
      <c r="AB819" s="11"/>
      <c r="AF819" s="11"/>
      <c r="AG819" s="11"/>
      <c r="AH819" s="11"/>
      <c r="AI819" s="11"/>
      <c r="AJ819" s="11"/>
      <c r="AN819" s="11"/>
      <c r="AO819" s="11"/>
      <c r="AP819" s="11"/>
      <c r="AQ819" s="11"/>
      <c r="AR819" s="11"/>
      <c r="AV819" s="11"/>
      <c r="AW819" s="11"/>
      <c r="AX819" s="11"/>
      <c r="AY819" s="11"/>
      <c r="AZ819" s="11"/>
      <c r="BD819" s="11"/>
      <c r="BE819" s="11"/>
      <c r="BF819" s="11"/>
      <c r="BG819" s="11"/>
      <c r="BH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</row>
    <row r="820" spans="1:95" ht="18.75" customHeight="1">
      <c r="A820" s="148">
        <v>801</v>
      </c>
      <c r="B820" s="148" t="s">
        <v>1884</v>
      </c>
      <c r="C820" s="148" t="s">
        <v>2288</v>
      </c>
      <c r="D820" s="148" t="s">
        <v>1955</v>
      </c>
      <c r="E820" s="166">
        <v>43</v>
      </c>
      <c r="F820" s="153">
        <f t="shared" si="82"/>
        <v>6.604816908331285E-5</v>
      </c>
      <c r="G820" s="153">
        <f t="shared" si="83"/>
        <v>0.99754853772425767</v>
      </c>
      <c r="H820" s="11"/>
      <c r="I820" s="105"/>
      <c r="J820" s="105"/>
      <c r="K820" s="105"/>
      <c r="L820" s="105"/>
      <c r="N820" s="11"/>
      <c r="O820" s="11"/>
      <c r="Q820" s="11"/>
      <c r="R820" s="11"/>
      <c r="S820" s="11"/>
      <c r="T820" s="11"/>
      <c r="X820" s="11"/>
      <c r="Y820" s="11"/>
      <c r="Z820" s="11"/>
      <c r="AA820" s="11"/>
      <c r="AB820" s="11"/>
      <c r="AF820" s="11"/>
      <c r="AG820" s="11"/>
      <c r="AH820" s="11"/>
      <c r="AI820" s="11"/>
      <c r="AJ820" s="11"/>
      <c r="AN820" s="11"/>
      <c r="AO820" s="11"/>
      <c r="AP820" s="11"/>
      <c r="AQ820" s="11"/>
      <c r="AR820" s="11"/>
      <c r="AV820" s="11"/>
      <c r="AW820" s="11"/>
      <c r="AX820" s="11"/>
      <c r="AY820" s="11"/>
      <c r="AZ820" s="11"/>
      <c r="BD820" s="11"/>
      <c r="BE820" s="11"/>
      <c r="BF820" s="11"/>
      <c r="BG820" s="11"/>
      <c r="BH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</row>
    <row r="821" spans="1:95" ht="18.75" customHeight="1">
      <c r="A821" s="148">
        <v>802</v>
      </c>
      <c r="B821" s="148" t="s">
        <v>1621</v>
      </c>
      <c r="C821" s="148" t="s">
        <v>1622</v>
      </c>
      <c r="D821" s="148" t="s">
        <v>1668</v>
      </c>
      <c r="E821" s="166">
        <v>43</v>
      </c>
      <c r="F821" s="153">
        <f t="shared" si="82"/>
        <v>6.604816908331285E-5</v>
      </c>
      <c r="G821" s="153">
        <f t="shared" si="83"/>
        <v>0.99761458589334095</v>
      </c>
      <c r="H821" s="11"/>
      <c r="I821" s="105"/>
      <c r="J821" s="105"/>
      <c r="K821" s="105"/>
      <c r="L821" s="105"/>
      <c r="N821" s="11"/>
      <c r="O821" s="11"/>
      <c r="Q821" s="11"/>
      <c r="R821" s="11"/>
      <c r="S821" s="11"/>
      <c r="T821" s="11"/>
      <c r="X821" s="11"/>
      <c r="Y821" s="11"/>
      <c r="Z821" s="11"/>
      <c r="AA821" s="11"/>
      <c r="AB821" s="11"/>
      <c r="AF821" s="11"/>
      <c r="AG821" s="11"/>
      <c r="AH821" s="11"/>
      <c r="AI821" s="11"/>
      <c r="AJ821" s="11"/>
      <c r="AN821" s="11"/>
      <c r="AO821" s="11"/>
      <c r="AP821" s="11"/>
      <c r="AQ821" s="11"/>
      <c r="AR821" s="11"/>
      <c r="AV821" s="11"/>
      <c r="AW821" s="11"/>
      <c r="AX821" s="11"/>
      <c r="AY821" s="11"/>
      <c r="AZ821" s="11"/>
      <c r="BD821" s="11"/>
      <c r="BE821" s="11"/>
      <c r="BF821" s="11"/>
      <c r="BG821" s="11"/>
      <c r="BH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</row>
    <row r="822" spans="1:95" ht="18.75" customHeight="1">
      <c r="A822" s="148">
        <v>803</v>
      </c>
      <c r="B822" s="148" t="s">
        <v>1621</v>
      </c>
      <c r="C822" s="148" t="s">
        <v>1628</v>
      </c>
      <c r="D822" s="148" t="s">
        <v>2146</v>
      </c>
      <c r="E822" s="166">
        <v>43</v>
      </c>
      <c r="F822" s="153">
        <f t="shared" si="82"/>
        <v>6.604816908331285E-5</v>
      </c>
      <c r="G822" s="153">
        <f t="shared" si="83"/>
        <v>0.99768063406242424</v>
      </c>
      <c r="H822" s="11"/>
      <c r="I822" s="105"/>
      <c r="J822" s="105"/>
      <c r="K822" s="105"/>
      <c r="L822" s="105"/>
      <c r="N822" s="11"/>
      <c r="O822" s="11"/>
      <c r="Q822" s="11"/>
      <c r="R822" s="11"/>
      <c r="S822" s="11"/>
      <c r="T822" s="11"/>
      <c r="X822" s="11"/>
      <c r="Y822" s="11"/>
      <c r="Z822" s="11"/>
      <c r="AA822" s="11"/>
      <c r="AB822" s="11"/>
      <c r="AF822" s="11"/>
      <c r="AG822" s="11"/>
      <c r="AH822" s="11"/>
      <c r="AI822" s="11"/>
      <c r="AJ822" s="11"/>
      <c r="AN822" s="11"/>
      <c r="AO822" s="11"/>
      <c r="AP822" s="11"/>
      <c r="AQ822" s="11"/>
      <c r="AR822" s="11"/>
      <c r="AV822" s="11"/>
      <c r="AW822" s="11"/>
      <c r="AX822" s="11"/>
      <c r="AY822" s="11"/>
      <c r="AZ822" s="11"/>
      <c r="BD822" s="11"/>
      <c r="BE822" s="11"/>
      <c r="BF822" s="11"/>
      <c r="BG822" s="11"/>
      <c r="BH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</row>
    <row r="823" spans="1:95" ht="18.75" customHeight="1">
      <c r="A823" s="148">
        <v>804</v>
      </c>
      <c r="B823" s="148" t="s">
        <v>2086</v>
      </c>
      <c r="C823" s="148" t="s">
        <v>2169</v>
      </c>
      <c r="D823" s="148" t="s">
        <v>1858</v>
      </c>
      <c r="E823" s="166">
        <v>42</v>
      </c>
      <c r="F823" s="153">
        <f t="shared" si="82"/>
        <v>6.4512165151142783E-5</v>
      </c>
      <c r="G823" s="153">
        <f t="shared" si="83"/>
        <v>0.99774514622757537</v>
      </c>
      <c r="H823" s="11"/>
      <c r="I823" s="105"/>
      <c r="J823" s="105"/>
      <c r="K823" s="105"/>
      <c r="L823" s="105"/>
      <c r="N823" s="11"/>
      <c r="O823" s="11"/>
      <c r="Q823" s="11"/>
      <c r="R823" s="11"/>
      <c r="S823" s="11"/>
      <c r="T823" s="11"/>
      <c r="X823" s="11"/>
      <c r="Y823" s="11"/>
      <c r="Z823" s="11"/>
      <c r="AA823" s="11"/>
      <c r="AB823" s="11"/>
      <c r="AF823" s="11"/>
      <c r="AG823" s="11"/>
      <c r="AH823" s="11"/>
      <c r="AI823" s="11"/>
      <c r="AJ823" s="11"/>
      <c r="AN823" s="11"/>
      <c r="AO823" s="11"/>
      <c r="AP823" s="11"/>
      <c r="AQ823" s="11"/>
      <c r="AR823" s="11"/>
      <c r="AV823" s="11"/>
      <c r="AW823" s="11"/>
      <c r="AX823" s="11"/>
      <c r="AY823" s="11"/>
      <c r="AZ823" s="11"/>
      <c r="BD823" s="11"/>
      <c r="BE823" s="11"/>
      <c r="BF823" s="11"/>
      <c r="BG823" s="11"/>
      <c r="BH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</row>
    <row r="824" spans="1:95" ht="18.75" customHeight="1">
      <c r="A824" s="148">
        <v>805</v>
      </c>
      <c r="B824" s="148" t="s">
        <v>1621</v>
      </c>
      <c r="C824" s="148" t="s">
        <v>1622</v>
      </c>
      <c r="D824" s="148" t="s">
        <v>1640</v>
      </c>
      <c r="E824" s="166">
        <v>42</v>
      </c>
      <c r="F824" s="153">
        <f t="shared" si="82"/>
        <v>6.4512165151142783E-5</v>
      </c>
      <c r="G824" s="153">
        <f t="shared" si="83"/>
        <v>0.99780965839272651</v>
      </c>
      <c r="H824" s="11"/>
      <c r="I824" s="105"/>
      <c r="J824" s="105"/>
      <c r="K824" s="105"/>
      <c r="L824" s="105"/>
      <c r="N824" s="11"/>
      <c r="O824" s="11"/>
      <c r="Q824" s="11"/>
      <c r="R824" s="11"/>
      <c r="S824" s="11"/>
      <c r="T824" s="11"/>
      <c r="X824" s="11"/>
      <c r="Y824" s="11"/>
      <c r="Z824" s="11"/>
      <c r="AA824" s="11"/>
      <c r="AB824" s="11"/>
      <c r="AF824" s="11"/>
      <c r="AG824" s="11"/>
      <c r="AH824" s="11"/>
      <c r="AI824" s="11"/>
      <c r="AJ824" s="11"/>
      <c r="AN824" s="11"/>
      <c r="AO824" s="11"/>
      <c r="AP824" s="11"/>
      <c r="AQ824" s="11"/>
      <c r="AR824" s="11"/>
      <c r="AV824" s="11"/>
      <c r="AW824" s="11"/>
      <c r="AX824" s="11"/>
      <c r="AY824" s="11"/>
      <c r="AZ824" s="11"/>
      <c r="BD824" s="11"/>
      <c r="BE824" s="11"/>
      <c r="BF824" s="11"/>
      <c r="BG824" s="11"/>
      <c r="BH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</row>
    <row r="825" spans="1:95" ht="18.75" customHeight="1">
      <c r="A825" s="148">
        <v>806</v>
      </c>
      <c r="B825" s="148" t="s">
        <v>1468</v>
      </c>
      <c r="C825" s="148" t="s">
        <v>1469</v>
      </c>
      <c r="D825" s="148" t="s">
        <v>1525</v>
      </c>
      <c r="E825" s="166">
        <v>42</v>
      </c>
      <c r="F825" s="153">
        <f t="shared" si="82"/>
        <v>6.4512165151142783E-5</v>
      </c>
      <c r="G825" s="153">
        <f t="shared" si="83"/>
        <v>0.99787417055787764</v>
      </c>
      <c r="H825" s="11"/>
      <c r="I825" s="105"/>
      <c r="J825" s="105"/>
      <c r="K825" s="105"/>
      <c r="L825" s="105"/>
      <c r="N825" s="11"/>
      <c r="O825" s="11"/>
      <c r="Q825" s="11"/>
      <c r="R825" s="11"/>
      <c r="S825" s="11"/>
      <c r="T825" s="11"/>
      <c r="X825" s="11"/>
      <c r="Y825" s="11"/>
      <c r="Z825" s="11"/>
      <c r="AA825" s="11"/>
      <c r="AB825" s="11"/>
      <c r="AF825" s="11"/>
      <c r="AG825" s="11"/>
      <c r="AH825" s="11"/>
      <c r="AI825" s="11"/>
      <c r="AJ825" s="11"/>
      <c r="AN825" s="11"/>
      <c r="AO825" s="11"/>
      <c r="AP825" s="11"/>
      <c r="AQ825" s="11"/>
      <c r="AR825" s="11"/>
      <c r="AV825" s="11"/>
      <c r="AW825" s="11"/>
      <c r="AX825" s="11"/>
      <c r="AY825" s="11"/>
      <c r="AZ825" s="11"/>
      <c r="BD825" s="11"/>
      <c r="BE825" s="11"/>
      <c r="BF825" s="11"/>
      <c r="BG825" s="11"/>
      <c r="BH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</row>
    <row r="826" spans="1:95" ht="18.75" customHeight="1">
      <c r="A826" s="148">
        <v>807</v>
      </c>
      <c r="B826" s="148" t="s">
        <v>1621</v>
      </c>
      <c r="C826" s="148" t="s">
        <v>2275</v>
      </c>
      <c r="D826" s="148" t="s">
        <v>2252</v>
      </c>
      <c r="E826" s="166">
        <v>42</v>
      </c>
      <c r="F826" s="153">
        <f t="shared" si="82"/>
        <v>6.4512165151142783E-5</v>
      </c>
      <c r="G826" s="153">
        <f t="shared" si="83"/>
        <v>0.99793868272302877</v>
      </c>
      <c r="H826" s="11"/>
      <c r="I826" s="105"/>
      <c r="J826" s="105"/>
      <c r="K826" s="105"/>
      <c r="L826" s="105"/>
      <c r="N826" s="11"/>
      <c r="O826" s="11"/>
      <c r="Q826" s="11"/>
      <c r="R826" s="11"/>
      <c r="S826" s="11"/>
      <c r="T826" s="11"/>
      <c r="X826" s="11"/>
      <c r="Y826" s="11"/>
      <c r="Z826" s="11"/>
      <c r="AA826" s="11"/>
      <c r="AB826" s="11"/>
      <c r="AF826" s="11"/>
      <c r="AG826" s="11"/>
      <c r="AH826" s="11"/>
      <c r="AI826" s="11"/>
      <c r="AJ826" s="11"/>
      <c r="AN826" s="11"/>
      <c r="AO826" s="11"/>
      <c r="AP826" s="11"/>
      <c r="AQ826" s="11"/>
      <c r="AR826" s="11"/>
      <c r="AV826" s="11"/>
      <c r="AW826" s="11"/>
      <c r="AX826" s="11"/>
      <c r="AY826" s="11"/>
      <c r="AZ826" s="11"/>
      <c r="BD826" s="11"/>
      <c r="BE826" s="11"/>
      <c r="BF826" s="11"/>
      <c r="BG826" s="11"/>
      <c r="BH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</row>
    <row r="827" spans="1:95" ht="18.75" customHeight="1">
      <c r="A827" s="148">
        <v>808</v>
      </c>
      <c r="B827" s="148" t="s">
        <v>1468</v>
      </c>
      <c r="C827" s="148" t="s">
        <v>1469</v>
      </c>
      <c r="D827" s="148" t="s">
        <v>2311</v>
      </c>
      <c r="E827" s="166">
        <v>41</v>
      </c>
      <c r="F827" s="153">
        <f t="shared" si="82"/>
        <v>6.2976161218972716E-5</v>
      </c>
      <c r="G827" s="153">
        <f t="shared" si="83"/>
        <v>0.99800165888424774</v>
      </c>
      <c r="H827" s="11"/>
      <c r="I827" s="105"/>
      <c r="J827" s="105"/>
      <c r="K827" s="105"/>
      <c r="L827" s="105"/>
      <c r="N827" s="11"/>
      <c r="O827" s="11"/>
      <c r="Q827" s="11"/>
      <c r="R827" s="11"/>
      <c r="S827" s="11"/>
      <c r="T827" s="11"/>
      <c r="X827" s="11"/>
      <c r="Y827" s="11"/>
      <c r="Z827" s="11"/>
      <c r="AA827" s="11"/>
      <c r="AB827" s="11"/>
      <c r="AF827" s="11"/>
      <c r="AG827" s="11"/>
      <c r="AH827" s="11"/>
      <c r="AI827" s="11"/>
      <c r="AJ827" s="11"/>
      <c r="AN827" s="11"/>
      <c r="AO827" s="11"/>
      <c r="AP827" s="11"/>
      <c r="AQ827" s="11"/>
      <c r="AR827" s="11"/>
      <c r="AV827" s="11"/>
      <c r="AW827" s="11"/>
      <c r="AX827" s="11"/>
      <c r="AY827" s="11"/>
      <c r="AZ827" s="11"/>
      <c r="BD827" s="11"/>
      <c r="BE827" s="11"/>
      <c r="BF827" s="11"/>
      <c r="BG827" s="11"/>
      <c r="BH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</row>
    <row r="828" spans="1:95" ht="18.75" customHeight="1">
      <c r="A828" s="148">
        <v>809</v>
      </c>
      <c r="B828" s="148" t="s">
        <v>1884</v>
      </c>
      <c r="C828" s="148" t="s">
        <v>1892</v>
      </c>
      <c r="D828" s="148" t="s">
        <v>1969</v>
      </c>
      <c r="E828" s="166">
        <v>41</v>
      </c>
      <c r="F828" s="153">
        <f t="shared" si="82"/>
        <v>6.2976161218972716E-5</v>
      </c>
      <c r="G828" s="153">
        <f t="shared" si="83"/>
        <v>0.99806463504546672</v>
      </c>
      <c r="H828" s="11"/>
      <c r="I828" s="105"/>
      <c r="J828" s="105"/>
      <c r="K828" s="105"/>
      <c r="L828" s="105"/>
      <c r="N828" s="11"/>
      <c r="O828" s="11"/>
      <c r="Q828" s="11"/>
      <c r="R828" s="11"/>
      <c r="S828" s="11"/>
      <c r="T828" s="11"/>
      <c r="X828" s="11"/>
      <c r="Y828" s="11"/>
      <c r="Z828" s="11"/>
      <c r="AA828" s="11"/>
      <c r="AB828" s="11"/>
      <c r="AF828" s="11"/>
      <c r="AG828" s="11"/>
      <c r="AH828" s="11"/>
      <c r="AI828" s="11"/>
      <c r="AJ828" s="11"/>
      <c r="AN828" s="11"/>
      <c r="AO828" s="11"/>
      <c r="AP828" s="11"/>
      <c r="AQ828" s="11"/>
      <c r="AR828" s="11"/>
      <c r="AV828" s="11"/>
      <c r="AW828" s="11"/>
      <c r="AX828" s="11"/>
      <c r="AY828" s="11"/>
      <c r="AZ828" s="11"/>
      <c r="BD828" s="11"/>
      <c r="BE828" s="11"/>
      <c r="BF828" s="11"/>
      <c r="BG828" s="11"/>
      <c r="BH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</row>
    <row r="829" spans="1:95" ht="18.75" customHeight="1">
      <c r="A829" s="148">
        <v>810</v>
      </c>
      <c r="B829" s="148" t="s">
        <v>2086</v>
      </c>
      <c r="C829" s="148" t="s">
        <v>1841</v>
      </c>
      <c r="D829" s="148" t="s">
        <v>1988</v>
      </c>
      <c r="E829" s="166">
        <v>40</v>
      </c>
      <c r="F829" s="153">
        <f t="shared" si="82"/>
        <v>6.144015728680265E-5</v>
      </c>
      <c r="G829" s="153">
        <f t="shared" si="83"/>
        <v>0.99812607520275354</v>
      </c>
      <c r="H829" s="11"/>
      <c r="I829" s="105"/>
      <c r="J829" s="105"/>
      <c r="K829" s="105"/>
      <c r="L829" s="105"/>
      <c r="N829" s="11"/>
      <c r="O829" s="11"/>
      <c r="Q829" s="11"/>
      <c r="R829" s="11"/>
      <c r="S829" s="11"/>
      <c r="T829" s="11"/>
      <c r="X829" s="11"/>
      <c r="Y829" s="11"/>
      <c r="Z829" s="11"/>
      <c r="AA829" s="11"/>
      <c r="AB829" s="11"/>
      <c r="AF829" s="11"/>
      <c r="AG829" s="11"/>
      <c r="AH829" s="11"/>
      <c r="AI829" s="11"/>
      <c r="AJ829" s="11"/>
      <c r="AN829" s="11"/>
      <c r="AO829" s="11"/>
      <c r="AP829" s="11"/>
      <c r="AQ829" s="11"/>
      <c r="AR829" s="11"/>
      <c r="AV829" s="11"/>
      <c r="AW829" s="11"/>
      <c r="AX829" s="11"/>
      <c r="AY829" s="11"/>
      <c r="AZ829" s="11"/>
      <c r="BD829" s="11"/>
      <c r="BE829" s="11"/>
      <c r="BF829" s="11"/>
      <c r="BG829" s="11"/>
      <c r="BH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</row>
    <row r="830" spans="1:95" ht="18.75" customHeight="1">
      <c r="A830" s="148">
        <v>811</v>
      </c>
      <c r="B830" s="148" t="s">
        <v>2086</v>
      </c>
      <c r="C830" s="148" t="s">
        <v>1843</v>
      </c>
      <c r="D830" s="148" t="s">
        <v>1992</v>
      </c>
      <c r="E830" s="166">
        <v>40</v>
      </c>
      <c r="F830" s="153">
        <f t="shared" si="82"/>
        <v>6.144015728680265E-5</v>
      </c>
      <c r="G830" s="153">
        <f t="shared" si="83"/>
        <v>0.99818751536004036</v>
      </c>
      <c r="H830" s="11"/>
      <c r="I830" s="105"/>
      <c r="J830" s="105"/>
      <c r="K830" s="105"/>
      <c r="L830" s="105"/>
      <c r="N830" s="11"/>
      <c r="O830" s="11"/>
      <c r="Q830" s="11"/>
      <c r="R830" s="11"/>
      <c r="S830" s="11"/>
      <c r="T830" s="11"/>
      <c r="X830" s="11"/>
      <c r="Y830" s="11"/>
      <c r="Z830" s="11"/>
      <c r="AA830" s="11"/>
      <c r="AB830" s="11"/>
      <c r="AF830" s="11"/>
      <c r="AG830" s="11"/>
      <c r="AH830" s="11"/>
      <c r="AI830" s="11"/>
      <c r="AJ830" s="11"/>
      <c r="AN830" s="11"/>
      <c r="AO830" s="11"/>
      <c r="AP830" s="11"/>
      <c r="AQ830" s="11"/>
      <c r="AR830" s="11"/>
      <c r="AV830" s="11"/>
      <c r="AW830" s="11"/>
      <c r="AX830" s="11"/>
      <c r="AY830" s="11"/>
      <c r="AZ830" s="11"/>
      <c r="BD830" s="11"/>
      <c r="BE830" s="11"/>
      <c r="BF830" s="11"/>
      <c r="BG830" s="11"/>
      <c r="BH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</row>
    <row r="831" spans="1:95" ht="18.75" customHeight="1">
      <c r="A831" s="148">
        <v>812</v>
      </c>
      <c r="B831" s="148" t="s">
        <v>1884</v>
      </c>
      <c r="C831" s="148" t="s">
        <v>1889</v>
      </c>
      <c r="D831" s="148" t="s">
        <v>2178</v>
      </c>
      <c r="E831" s="166">
        <v>40</v>
      </c>
      <c r="F831" s="153">
        <f t="shared" si="82"/>
        <v>6.144015728680265E-5</v>
      </c>
      <c r="G831" s="153">
        <f t="shared" si="83"/>
        <v>0.99824895551732717</v>
      </c>
      <c r="H831" s="11"/>
      <c r="I831" s="105"/>
      <c r="J831" s="105"/>
      <c r="K831" s="105"/>
      <c r="L831" s="105"/>
      <c r="N831" s="11"/>
      <c r="O831" s="11"/>
      <c r="Q831" s="11"/>
      <c r="R831" s="11"/>
      <c r="S831" s="11"/>
      <c r="T831" s="11"/>
      <c r="X831" s="11"/>
      <c r="Y831" s="11"/>
      <c r="Z831" s="11"/>
      <c r="AA831" s="11"/>
      <c r="AB831" s="11"/>
      <c r="AF831" s="11"/>
      <c r="AG831" s="11"/>
      <c r="AH831" s="11"/>
      <c r="AI831" s="11"/>
      <c r="AJ831" s="11"/>
      <c r="AN831" s="11"/>
      <c r="AO831" s="11"/>
      <c r="AP831" s="11"/>
      <c r="AQ831" s="11"/>
      <c r="AR831" s="11"/>
      <c r="AV831" s="11"/>
      <c r="AW831" s="11"/>
      <c r="AX831" s="11"/>
      <c r="AY831" s="11"/>
      <c r="AZ831" s="11"/>
      <c r="BD831" s="11"/>
      <c r="BE831" s="11"/>
      <c r="BF831" s="11"/>
      <c r="BG831" s="11"/>
      <c r="BH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</row>
    <row r="832" spans="1:95" ht="18.75" customHeight="1">
      <c r="A832" s="148">
        <v>813</v>
      </c>
      <c r="B832" s="148" t="s">
        <v>1621</v>
      </c>
      <c r="C832" s="148" t="s">
        <v>2275</v>
      </c>
      <c r="D832" s="148" t="s">
        <v>1637</v>
      </c>
      <c r="E832" s="166">
        <v>38</v>
      </c>
      <c r="F832" s="153">
        <f t="shared" si="82"/>
        <v>5.8368149422462523E-5</v>
      </c>
      <c r="G832" s="153">
        <f t="shared" si="83"/>
        <v>0.99830732366674968</v>
      </c>
      <c r="H832" s="11"/>
      <c r="I832" s="105"/>
      <c r="J832" s="105"/>
      <c r="K832" s="105"/>
      <c r="L832" s="105"/>
      <c r="N832" s="11"/>
      <c r="O832" s="11"/>
      <c r="Q832" s="11"/>
      <c r="R832" s="11"/>
      <c r="S832" s="11"/>
      <c r="T832" s="11"/>
      <c r="X832" s="11"/>
      <c r="Y832" s="11"/>
      <c r="Z832" s="11"/>
      <c r="AA832" s="11"/>
      <c r="AB832" s="11"/>
      <c r="AF832" s="11"/>
      <c r="AG832" s="11"/>
      <c r="AH832" s="11"/>
      <c r="AI832" s="11"/>
      <c r="AJ832" s="11"/>
      <c r="AN832" s="11"/>
      <c r="AO832" s="11"/>
      <c r="AP832" s="11"/>
      <c r="AQ832" s="11"/>
      <c r="AR832" s="11"/>
      <c r="AV832" s="11"/>
      <c r="AW832" s="11"/>
      <c r="AX832" s="11"/>
      <c r="AY832" s="11"/>
      <c r="AZ832" s="11"/>
      <c r="BD832" s="11"/>
      <c r="BE832" s="11"/>
      <c r="BF832" s="11"/>
      <c r="BG832" s="11"/>
      <c r="BH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</row>
    <row r="833" spans="1:95" ht="18.75" customHeight="1">
      <c r="A833" s="148">
        <v>814</v>
      </c>
      <c r="B833" s="148" t="s">
        <v>1621</v>
      </c>
      <c r="C833" s="148" t="s">
        <v>1624</v>
      </c>
      <c r="D833" s="148" t="s">
        <v>1644</v>
      </c>
      <c r="E833" s="166">
        <v>38</v>
      </c>
      <c r="F833" s="153">
        <f t="shared" si="82"/>
        <v>5.8368149422462523E-5</v>
      </c>
      <c r="G833" s="153">
        <f t="shared" si="83"/>
        <v>0.99836569181617218</v>
      </c>
      <c r="H833" s="11"/>
      <c r="I833" s="105"/>
      <c r="J833" s="105"/>
      <c r="K833" s="105"/>
      <c r="L833" s="105"/>
      <c r="N833" s="11"/>
      <c r="O833" s="11"/>
      <c r="Q833" s="11"/>
      <c r="R833" s="11"/>
      <c r="S833" s="11"/>
      <c r="T833" s="11"/>
      <c r="X833" s="11"/>
      <c r="Y833" s="11"/>
      <c r="Z833" s="11"/>
      <c r="AA833" s="11"/>
      <c r="AB833" s="11"/>
      <c r="AF833" s="11"/>
      <c r="AG833" s="11"/>
      <c r="AH833" s="11"/>
      <c r="AI833" s="11"/>
      <c r="AJ833" s="11"/>
      <c r="AN833" s="11"/>
      <c r="AO833" s="11"/>
      <c r="AP833" s="11"/>
      <c r="AQ833" s="11"/>
      <c r="AR833" s="11"/>
      <c r="AV833" s="11"/>
      <c r="AW833" s="11"/>
      <c r="AX833" s="11"/>
      <c r="AY833" s="11"/>
      <c r="AZ833" s="11"/>
      <c r="BD833" s="11"/>
      <c r="BE833" s="11"/>
      <c r="BF833" s="11"/>
      <c r="BG833" s="11"/>
      <c r="BH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</row>
    <row r="834" spans="1:95" ht="18.75" customHeight="1">
      <c r="A834" s="148">
        <v>815</v>
      </c>
      <c r="B834" s="148" t="s">
        <v>1733</v>
      </c>
      <c r="C834" s="148" t="s">
        <v>1739</v>
      </c>
      <c r="D834" s="148" t="s">
        <v>1808</v>
      </c>
      <c r="E834" s="166">
        <v>38</v>
      </c>
      <c r="F834" s="153">
        <f t="shared" si="82"/>
        <v>5.8368149422462523E-5</v>
      </c>
      <c r="G834" s="153">
        <f t="shared" si="83"/>
        <v>0.99842405996559469</v>
      </c>
      <c r="H834" s="11"/>
      <c r="I834" s="105"/>
      <c r="J834" s="105"/>
      <c r="K834" s="105"/>
      <c r="L834" s="105"/>
      <c r="N834" s="11"/>
      <c r="O834" s="11"/>
      <c r="Q834" s="11"/>
      <c r="R834" s="11"/>
      <c r="S834" s="11"/>
      <c r="T834" s="11"/>
      <c r="X834" s="11"/>
      <c r="Y834" s="11"/>
      <c r="Z834" s="11"/>
      <c r="AA834" s="11"/>
      <c r="AB834" s="11"/>
      <c r="AF834" s="11"/>
      <c r="AG834" s="11"/>
      <c r="AH834" s="11"/>
      <c r="AI834" s="11"/>
      <c r="AJ834" s="11"/>
      <c r="AN834" s="11"/>
      <c r="AO834" s="11"/>
      <c r="AP834" s="11"/>
      <c r="AQ834" s="11"/>
      <c r="AR834" s="11"/>
      <c r="AV834" s="11"/>
      <c r="AW834" s="11"/>
      <c r="AX834" s="11"/>
      <c r="AY834" s="11"/>
      <c r="AZ834" s="11"/>
      <c r="BD834" s="11"/>
      <c r="BE834" s="11"/>
      <c r="BF834" s="11"/>
      <c r="BG834" s="11"/>
      <c r="BH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</row>
    <row r="835" spans="1:95" ht="18.75" customHeight="1">
      <c r="A835" s="148">
        <v>816</v>
      </c>
      <c r="B835" s="148" t="s">
        <v>1468</v>
      </c>
      <c r="C835" s="148" t="s">
        <v>1469</v>
      </c>
      <c r="D835" s="148" t="s">
        <v>1477</v>
      </c>
      <c r="E835" s="166">
        <v>37</v>
      </c>
      <c r="F835" s="153">
        <f t="shared" si="82"/>
        <v>5.6832145490292456E-5</v>
      </c>
      <c r="G835" s="153">
        <f t="shared" si="83"/>
        <v>0.99848089211108493</v>
      </c>
      <c r="H835" s="11"/>
      <c r="I835" s="105"/>
      <c r="J835" s="105"/>
      <c r="K835" s="105"/>
      <c r="L835" s="105"/>
      <c r="N835" s="11"/>
      <c r="O835" s="11"/>
      <c r="Q835" s="11"/>
      <c r="R835" s="11"/>
      <c r="S835" s="11"/>
      <c r="T835" s="11"/>
      <c r="X835" s="11"/>
      <c r="Y835" s="11"/>
      <c r="Z835" s="11"/>
      <c r="AA835" s="11"/>
      <c r="AB835" s="11"/>
      <c r="AF835" s="11"/>
      <c r="AG835" s="11"/>
      <c r="AH835" s="11"/>
      <c r="AI835" s="11"/>
      <c r="AJ835" s="11"/>
      <c r="AN835" s="11"/>
      <c r="AO835" s="11"/>
      <c r="AP835" s="11"/>
      <c r="AQ835" s="11"/>
      <c r="AR835" s="11"/>
      <c r="AV835" s="11"/>
      <c r="AW835" s="11"/>
      <c r="AX835" s="11"/>
      <c r="AY835" s="11"/>
      <c r="AZ835" s="11"/>
      <c r="BD835" s="11"/>
      <c r="BE835" s="11"/>
      <c r="BF835" s="11"/>
      <c r="BG835" s="11"/>
      <c r="BH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</row>
    <row r="836" spans="1:95" ht="18.75" customHeight="1">
      <c r="A836" s="148">
        <v>817</v>
      </c>
      <c r="B836" s="148" t="s">
        <v>1672</v>
      </c>
      <c r="C836" s="148" t="s">
        <v>2030</v>
      </c>
      <c r="D836" s="148" t="s">
        <v>2121</v>
      </c>
      <c r="E836" s="166">
        <v>36</v>
      </c>
      <c r="F836" s="153">
        <f t="shared" si="82"/>
        <v>5.5296141558122389E-5</v>
      </c>
      <c r="G836" s="153">
        <f t="shared" si="83"/>
        <v>0.99853618825264301</v>
      </c>
      <c r="H836" s="11"/>
      <c r="I836" s="105"/>
      <c r="J836" s="105"/>
      <c r="K836" s="105"/>
      <c r="L836" s="105"/>
      <c r="N836" s="11"/>
      <c r="O836" s="11"/>
      <c r="Q836" s="11"/>
      <c r="R836" s="11"/>
      <c r="S836" s="11"/>
      <c r="T836" s="11"/>
      <c r="X836" s="11"/>
      <c r="Y836" s="11"/>
      <c r="Z836" s="11"/>
      <c r="AA836" s="11"/>
      <c r="AB836" s="11"/>
      <c r="AF836" s="11"/>
      <c r="AG836" s="11"/>
      <c r="AH836" s="11"/>
      <c r="AI836" s="11"/>
      <c r="AJ836" s="11"/>
      <c r="AN836" s="11"/>
      <c r="AO836" s="11"/>
      <c r="AP836" s="11"/>
      <c r="AQ836" s="11"/>
      <c r="AR836" s="11"/>
      <c r="AV836" s="11"/>
      <c r="AW836" s="11"/>
      <c r="AX836" s="11"/>
      <c r="AY836" s="11"/>
      <c r="AZ836" s="11"/>
      <c r="BD836" s="11"/>
      <c r="BE836" s="11"/>
      <c r="BF836" s="11"/>
      <c r="BG836" s="11"/>
      <c r="BH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</row>
    <row r="837" spans="1:95" ht="18.75" customHeight="1">
      <c r="A837" s="148">
        <v>818</v>
      </c>
      <c r="B837" s="148" t="s">
        <v>1468</v>
      </c>
      <c r="C837" s="148" t="s">
        <v>1475</v>
      </c>
      <c r="D837" s="148" t="s">
        <v>1497</v>
      </c>
      <c r="E837" s="166">
        <v>36</v>
      </c>
      <c r="F837" s="153">
        <f t="shared" si="82"/>
        <v>5.5296141558122389E-5</v>
      </c>
      <c r="G837" s="153">
        <f t="shared" si="83"/>
        <v>0.99859148439420109</v>
      </c>
      <c r="H837" s="11"/>
      <c r="I837" s="105"/>
      <c r="J837" s="105"/>
      <c r="K837" s="105"/>
      <c r="L837" s="105"/>
      <c r="N837" s="11"/>
      <c r="O837" s="11"/>
      <c r="Q837" s="11"/>
      <c r="R837" s="11"/>
      <c r="S837" s="11"/>
      <c r="T837" s="11"/>
      <c r="X837" s="11"/>
      <c r="Y837" s="11"/>
      <c r="Z837" s="11"/>
      <c r="AA837" s="11"/>
      <c r="AB837" s="11"/>
      <c r="AF837" s="11"/>
      <c r="AG837" s="11"/>
      <c r="AH837" s="11"/>
      <c r="AI837" s="11"/>
      <c r="AJ837" s="11"/>
      <c r="AN837" s="11"/>
      <c r="AO837" s="11"/>
      <c r="AP837" s="11"/>
      <c r="AQ837" s="11"/>
      <c r="AR837" s="11"/>
      <c r="AV837" s="11"/>
      <c r="AW837" s="11"/>
      <c r="AX837" s="11"/>
      <c r="AY837" s="11"/>
      <c r="AZ837" s="11"/>
      <c r="BD837" s="11"/>
      <c r="BE837" s="11"/>
      <c r="BF837" s="11"/>
      <c r="BG837" s="11"/>
      <c r="BH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</row>
    <row r="838" spans="1:95" ht="18.75" customHeight="1">
      <c r="A838" s="148">
        <v>819</v>
      </c>
      <c r="B838" s="148" t="s">
        <v>1621</v>
      </c>
      <c r="C838" s="148" t="s">
        <v>2275</v>
      </c>
      <c r="D838" s="148" t="s">
        <v>1630</v>
      </c>
      <c r="E838" s="166">
        <v>35</v>
      </c>
      <c r="F838" s="153">
        <f t="shared" si="82"/>
        <v>5.3760137625952322E-5</v>
      </c>
      <c r="G838" s="153">
        <f t="shared" si="83"/>
        <v>0.99864524453182701</v>
      </c>
      <c r="H838" s="11"/>
      <c r="I838" s="105"/>
      <c r="J838" s="105"/>
      <c r="K838" s="105"/>
      <c r="L838" s="105"/>
      <c r="N838" s="11"/>
      <c r="O838" s="11"/>
      <c r="Q838" s="11"/>
      <c r="R838" s="11"/>
      <c r="S838" s="11"/>
      <c r="T838" s="11"/>
      <c r="X838" s="11"/>
      <c r="Y838" s="11"/>
      <c r="Z838" s="11"/>
      <c r="AA838" s="11"/>
      <c r="AB838" s="11"/>
      <c r="AF838" s="11"/>
      <c r="AG838" s="11"/>
      <c r="AH838" s="11"/>
      <c r="AI838" s="11"/>
      <c r="AJ838" s="11"/>
      <c r="AN838" s="11"/>
      <c r="AO838" s="11"/>
      <c r="AP838" s="11"/>
      <c r="AQ838" s="11"/>
      <c r="AR838" s="11"/>
      <c r="AV838" s="11"/>
      <c r="AW838" s="11"/>
      <c r="AX838" s="11"/>
      <c r="AY838" s="11"/>
      <c r="AZ838" s="11"/>
      <c r="BD838" s="11"/>
      <c r="BE838" s="11"/>
      <c r="BF838" s="11"/>
      <c r="BG838" s="11"/>
      <c r="BH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</row>
    <row r="839" spans="1:95" ht="18.75" customHeight="1">
      <c r="A839" s="148">
        <v>820</v>
      </c>
      <c r="B839" s="148" t="s">
        <v>1621</v>
      </c>
      <c r="C839" s="148" t="s">
        <v>1624</v>
      </c>
      <c r="D839" s="148" t="s">
        <v>1639</v>
      </c>
      <c r="E839" s="166">
        <v>35</v>
      </c>
      <c r="F839" s="153">
        <f t="shared" si="82"/>
        <v>5.3760137625952322E-5</v>
      </c>
      <c r="G839" s="153">
        <f t="shared" si="83"/>
        <v>0.99869900466945294</v>
      </c>
      <c r="H839" s="11"/>
      <c r="I839" s="105"/>
      <c r="J839" s="105"/>
      <c r="K839" s="105"/>
      <c r="L839" s="105"/>
      <c r="N839" s="11"/>
      <c r="O839" s="11"/>
      <c r="Q839" s="11"/>
      <c r="R839" s="11"/>
      <c r="S839" s="11"/>
      <c r="T839" s="11"/>
      <c r="X839" s="11"/>
      <c r="Y839" s="11"/>
      <c r="Z839" s="11"/>
      <c r="AA839" s="11"/>
      <c r="AB839" s="11"/>
      <c r="AF839" s="11"/>
      <c r="AG839" s="11"/>
      <c r="AH839" s="11"/>
      <c r="AI839" s="11"/>
      <c r="AJ839" s="11"/>
      <c r="AN839" s="11"/>
      <c r="AO839" s="11"/>
      <c r="AP839" s="11"/>
      <c r="AQ839" s="11"/>
      <c r="AR839" s="11"/>
      <c r="AV839" s="11"/>
      <c r="AW839" s="11"/>
      <c r="AX839" s="11"/>
      <c r="AY839" s="11"/>
      <c r="AZ839" s="11"/>
      <c r="BD839" s="11"/>
      <c r="BE839" s="11"/>
      <c r="BF839" s="11"/>
      <c r="BG839" s="11"/>
      <c r="BH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</row>
    <row r="840" spans="1:95" ht="18.75" customHeight="1">
      <c r="A840" s="148">
        <v>821</v>
      </c>
      <c r="B840" s="148" t="s">
        <v>1621</v>
      </c>
      <c r="C840" s="148" t="s">
        <v>1624</v>
      </c>
      <c r="D840" s="148" t="s">
        <v>2015</v>
      </c>
      <c r="E840" s="166">
        <v>35</v>
      </c>
      <c r="F840" s="153">
        <f t="shared" si="82"/>
        <v>5.3760137625952322E-5</v>
      </c>
      <c r="G840" s="153">
        <f t="shared" si="83"/>
        <v>0.99875276480707886</v>
      </c>
      <c r="H840" s="11"/>
      <c r="I840" s="105"/>
      <c r="J840" s="105"/>
      <c r="K840" s="105"/>
      <c r="L840" s="105"/>
      <c r="N840" s="11"/>
      <c r="O840" s="11"/>
      <c r="Q840" s="11"/>
      <c r="R840" s="11"/>
      <c r="S840" s="11"/>
      <c r="T840" s="11"/>
      <c r="X840" s="11"/>
      <c r="Y840" s="11"/>
      <c r="Z840" s="11"/>
      <c r="AA840" s="11"/>
      <c r="AB840" s="11"/>
      <c r="AF840" s="11"/>
      <c r="AG840" s="11"/>
      <c r="AH840" s="11"/>
      <c r="AI840" s="11"/>
      <c r="AJ840" s="11"/>
      <c r="AN840" s="11"/>
      <c r="AO840" s="11"/>
      <c r="AP840" s="11"/>
      <c r="AQ840" s="11"/>
      <c r="AR840" s="11"/>
      <c r="AV840" s="11"/>
      <c r="AW840" s="11"/>
      <c r="AX840" s="11"/>
      <c r="AY840" s="11"/>
      <c r="AZ840" s="11"/>
      <c r="BD840" s="11"/>
      <c r="BE840" s="11"/>
      <c r="BF840" s="11"/>
      <c r="BG840" s="11"/>
      <c r="BH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</row>
    <row r="841" spans="1:95" ht="18.75" customHeight="1">
      <c r="A841" s="148">
        <v>822</v>
      </c>
      <c r="B841" s="148" t="s">
        <v>1733</v>
      </c>
      <c r="C841" s="148" t="s">
        <v>1753</v>
      </c>
      <c r="D841" s="148" t="s">
        <v>2160</v>
      </c>
      <c r="E841" s="166">
        <v>35</v>
      </c>
      <c r="F841" s="153">
        <f t="shared" si="82"/>
        <v>5.3760137625952322E-5</v>
      </c>
      <c r="G841" s="153">
        <f t="shared" si="83"/>
        <v>0.99880652494470479</v>
      </c>
      <c r="H841" s="11"/>
      <c r="I841" s="105"/>
      <c r="J841" s="105"/>
      <c r="K841" s="105"/>
      <c r="L841" s="105"/>
      <c r="N841" s="11"/>
      <c r="O841" s="11"/>
      <c r="Q841" s="11"/>
      <c r="R841" s="11"/>
      <c r="S841" s="11"/>
      <c r="T841" s="11"/>
      <c r="X841" s="11"/>
      <c r="Y841" s="11"/>
      <c r="Z841" s="11"/>
      <c r="AA841" s="11"/>
      <c r="AB841" s="11"/>
      <c r="AF841" s="11"/>
      <c r="AG841" s="11"/>
      <c r="AH841" s="11"/>
      <c r="AI841" s="11"/>
      <c r="AJ841" s="11"/>
      <c r="AN841" s="11"/>
      <c r="AO841" s="11"/>
      <c r="AP841" s="11"/>
      <c r="AQ841" s="11"/>
      <c r="AR841" s="11"/>
      <c r="AV841" s="11"/>
      <c r="AW841" s="11"/>
      <c r="AX841" s="11"/>
      <c r="AY841" s="11"/>
      <c r="AZ841" s="11"/>
      <c r="BD841" s="11"/>
      <c r="BE841" s="11"/>
      <c r="BF841" s="11"/>
      <c r="BG841" s="11"/>
      <c r="BH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</row>
    <row r="842" spans="1:95" ht="18.75" customHeight="1">
      <c r="A842" s="148">
        <v>823</v>
      </c>
      <c r="B842" s="148" t="s">
        <v>1468</v>
      </c>
      <c r="C842" s="148" t="s">
        <v>1470</v>
      </c>
      <c r="D842" s="148" t="s">
        <v>2136</v>
      </c>
      <c r="E842" s="166">
        <v>34</v>
      </c>
      <c r="F842" s="153">
        <f t="shared" si="82"/>
        <v>5.2224133693782255E-5</v>
      </c>
      <c r="G842" s="153">
        <f t="shared" si="83"/>
        <v>0.99885874907839856</v>
      </c>
      <c r="H842" s="11"/>
      <c r="I842" s="105"/>
      <c r="J842" s="105"/>
      <c r="K842" s="105"/>
      <c r="L842" s="105"/>
      <c r="N842" s="11"/>
      <c r="O842" s="11"/>
      <c r="Q842" s="11"/>
      <c r="R842" s="11"/>
      <c r="S842" s="11"/>
      <c r="T842" s="11"/>
      <c r="X842" s="11"/>
      <c r="Y842" s="11"/>
      <c r="Z842" s="11"/>
      <c r="AA842" s="11"/>
      <c r="AB842" s="11"/>
      <c r="AF842" s="11"/>
      <c r="AG842" s="11"/>
      <c r="AH842" s="11"/>
      <c r="AI842" s="11"/>
      <c r="AJ842" s="11"/>
      <c r="AN842" s="11"/>
      <c r="AO842" s="11"/>
      <c r="AP842" s="11"/>
      <c r="AQ842" s="11"/>
      <c r="AR842" s="11"/>
      <c r="AV842" s="11"/>
      <c r="AW842" s="11"/>
      <c r="AX842" s="11"/>
      <c r="AY842" s="11"/>
      <c r="AZ842" s="11"/>
      <c r="BD842" s="11"/>
      <c r="BE842" s="11"/>
      <c r="BF842" s="11"/>
      <c r="BG842" s="11"/>
      <c r="BH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</row>
    <row r="843" spans="1:95" ht="18.75" customHeight="1">
      <c r="A843" s="148">
        <v>824</v>
      </c>
      <c r="B843" s="148" t="s">
        <v>1621</v>
      </c>
      <c r="C843" s="148" t="s">
        <v>1995</v>
      </c>
      <c r="D843" s="148" t="s">
        <v>2259</v>
      </c>
      <c r="E843" s="166">
        <v>33</v>
      </c>
      <c r="F843" s="153">
        <f t="shared" si="82"/>
        <v>5.0688129761612188E-5</v>
      </c>
      <c r="G843" s="153">
        <f t="shared" si="83"/>
        <v>0.99890943720816017</v>
      </c>
      <c r="H843" s="11"/>
      <c r="I843" s="105"/>
      <c r="J843" s="105"/>
      <c r="K843" s="105"/>
      <c r="L843" s="105"/>
      <c r="N843" s="11"/>
      <c r="O843" s="11"/>
      <c r="Q843" s="11"/>
      <c r="R843" s="11"/>
      <c r="S843" s="11"/>
      <c r="T843" s="11"/>
      <c r="X843" s="11"/>
      <c r="Y843" s="11"/>
      <c r="Z843" s="11"/>
      <c r="AA843" s="11"/>
      <c r="AB843" s="11"/>
      <c r="AF843" s="11"/>
      <c r="AG843" s="11"/>
      <c r="AH843" s="11"/>
      <c r="AI843" s="11"/>
      <c r="AJ843" s="11"/>
      <c r="AN843" s="11"/>
      <c r="AO843" s="11"/>
      <c r="AP843" s="11"/>
      <c r="AQ843" s="11"/>
      <c r="AR843" s="11"/>
      <c r="AV843" s="11"/>
      <c r="AW843" s="11"/>
      <c r="AX843" s="11"/>
      <c r="AY843" s="11"/>
      <c r="AZ843" s="11"/>
      <c r="BD843" s="11"/>
      <c r="BE843" s="11"/>
      <c r="BF843" s="11"/>
      <c r="BG843" s="11"/>
      <c r="BH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</row>
    <row r="844" spans="1:95" ht="18.75" customHeight="1">
      <c r="A844" s="148">
        <v>825</v>
      </c>
      <c r="B844" s="148" t="s">
        <v>1621</v>
      </c>
      <c r="C844" s="148" t="s">
        <v>1995</v>
      </c>
      <c r="D844" s="148" t="s">
        <v>2104</v>
      </c>
      <c r="E844" s="166">
        <v>33</v>
      </c>
      <c r="F844" s="153">
        <f t="shared" si="82"/>
        <v>5.0688129761612188E-5</v>
      </c>
      <c r="G844" s="153">
        <f t="shared" si="83"/>
        <v>0.99896012533792178</v>
      </c>
      <c r="H844" s="11"/>
      <c r="I844" s="105"/>
      <c r="J844" s="105"/>
      <c r="K844" s="105"/>
      <c r="L844" s="105"/>
      <c r="N844" s="11"/>
      <c r="O844" s="11"/>
      <c r="Q844" s="11"/>
      <c r="R844" s="11"/>
      <c r="S844" s="11"/>
      <c r="T844" s="11"/>
      <c r="X844" s="11"/>
      <c r="Y844" s="11"/>
      <c r="Z844" s="11"/>
      <c r="AA844" s="11"/>
      <c r="AB844" s="11"/>
      <c r="AF844" s="11"/>
      <c r="AG844" s="11"/>
      <c r="AH844" s="11"/>
      <c r="AI844" s="11"/>
      <c r="AJ844" s="11"/>
      <c r="AN844" s="11"/>
      <c r="AO844" s="11"/>
      <c r="AP844" s="11"/>
      <c r="AQ844" s="11"/>
      <c r="AR844" s="11"/>
      <c r="AV844" s="11"/>
      <c r="AW844" s="11"/>
      <c r="AX844" s="11"/>
      <c r="AY844" s="11"/>
      <c r="AZ844" s="11"/>
      <c r="BD844" s="11"/>
      <c r="BE844" s="11"/>
      <c r="BF844" s="11"/>
      <c r="BG844" s="11"/>
      <c r="BH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</row>
    <row r="845" spans="1:95" ht="18.75" customHeight="1">
      <c r="A845" s="148">
        <v>826</v>
      </c>
      <c r="B845" s="148" t="s">
        <v>1672</v>
      </c>
      <c r="C845" s="148" t="s">
        <v>1675</v>
      </c>
      <c r="D845" s="148" t="s">
        <v>2057</v>
      </c>
      <c r="E845" s="166">
        <v>33</v>
      </c>
      <c r="F845" s="153">
        <f t="shared" si="82"/>
        <v>5.0688129761612188E-5</v>
      </c>
      <c r="G845" s="153">
        <f t="shared" si="83"/>
        <v>0.99901081346768339</v>
      </c>
      <c r="H845" s="11"/>
      <c r="I845" s="105"/>
      <c r="J845" s="105"/>
      <c r="K845" s="105"/>
      <c r="L845" s="105"/>
      <c r="N845" s="11"/>
      <c r="O845" s="11"/>
      <c r="Q845" s="11"/>
      <c r="R845" s="11"/>
      <c r="S845" s="11"/>
      <c r="T845" s="11"/>
      <c r="X845" s="11"/>
      <c r="Y845" s="11"/>
      <c r="Z845" s="11"/>
      <c r="AA845" s="11"/>
      <c r="AB845" s="11"/>
      <c r="AF845" s="11"/>
      <c r="AG845" s="11"/>
      <c r="AH845" s="11"/>
      <c r="AI845" s="11"/>
      <c r="AJ845" s="11"/>
      <c r="AN845" s="11"/>
      <c r="AO845" s="11"/>
      <c r="AP845" s="11"/>
      <c r="AQ845" s="11"/>
      <c r="AR845" s="11"/>
      <c r="AV845" s="11"/>
      <c r="AW845" s="11"/>
      <c r="AX845" s="11"/>
      <c r="AY845" s="11"/>
      <c r="AZ845" s="11"/>
      <c r="BD845" s="11"/>
      <c r="BE845" s="11"/>
      <c r="BF845" s="11"/>
      <c r="BG845" s="11"/>
      <c r="BH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</row>
    <row r="846" spans="1:95" ht="18.75" customHeight="1">
      <c r="A846" s="148">
        <v>827</v>
      </c>
      <c r="B846" s="148" t="s">
        <v>1621</v>
      </c>
      <c r="C846" s="148" t="s">
        <v>1622</v>
      </c>
      <c r="D846" s="148" t="s">
        <v>1623</v>
      </c>
      <c r="E846" s="166">
        <v>32</v>
      </c>
      <c r="F846" s="153">
        <f t="shared" si="82"/>
        <v>4.9152125829442121E-5</v>
      </c>
      <c r="G846" s="153">
        <f t="shared" si="83"/>
        <v>0.99905996559351284</v>
      </c>
      <c r="H846" s="11"/>
      <c r="I846" s="24"/>
      <c r="J846" s="24"/>
      <c r="K846" s="24"/>
      <c r="L846" s="24"/>
      <c r="M846" s="130"/>
      <c r="N846" s="30"/>
      <c r="O846" s="11"/>
      <c r="Q846" s="11"/>
      <c r="R846" s="11"/>
      <c r="S846" s="11"/>
      <c r="T846" s="11"/>
      <c r="X846" s="11"/>
      <c r="Y846" s="11"/>
      <c r="Z846" s="11"/>
      <c r="AA846" s="11"/>
      <c r="AB846" s="11"/>
      <c r="AF846" s="11"/>
      <c r="AG846" s="11"/>
      <c r="AH846" s="11"/>
      <c r="AI846" s="11"/>
      <c r="AJ846" s="11"/>
      <c r="AN846" s="11"/>
      <c r="AO846" s="11"/>
      <c r="AP846" s="11"/>
      <c r="AQ846" s="11"/>
      <c r="AR846" s="11"/>
      <c r="AV846" s="11"/>
      <c r="AW846" s="11"/>
      <c r="AX846" s="11"/>
      <c r="AY846" s="11"/>
      <c r="AZ846" s="11"/>
      <c r="BD846" s="11"/>
      <c r="BE846" s="11"/>
      <c r="BF846" s="11"/>
      <c r="BG846" s="11"/>
      <c r="BH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</row>
    <row r="847" spans="1:95" ht="18.75" customHeight="1">
      <c r="A847" s="148">
        <v>828</v>
      </c>
      <c r="B847" s="148" t="s">
        <v>1621</v>
      </c>
      <c r="C847" s="148" t="s">
        <v>1624</v>
      </c>
      <c r="D847" s="148" t="s">
        <v>1638</v>
      </c>
      <c r="E847" s="166">
        <v>32</v>
      </c>
      <c r="F847" s="153">
        <f t="shared" si="82"/>
        <v>4.9152125829442121E-5</v>
      </c>
      <c r="G847" s="153">
        <f t="shared" si="83"/>
        <v>0.9991091177193423</v>
      </c>
      <c r="H847" s="11"/>
      <c r="I847" s="24"/>
      <c r="J847" s="24"/>
      <c r="K847" s="24"/>
      <c r="L847" s="24"/>
      <c r="M847" s="130"/>
      <c r="N847" s="30"/>
      <c r="O847" s="11"/>
      <c r="Q847" s="11"/>
      <c r="R847" s="11"/>
      <c r="S847" s="11"/>
      <c r="T847" s="11"/>
      <c r="X847" s="11"/>
      <c r="Y847" s="11"/>
      <c r="Z847" s="11"/>
      <c r="AA847" s="11"/>
      <c r="AB847" s="11"/>
      <c r="AF847" s="11"/>
      <c r="AG847" s="11"/>
      <c r="AH847" s="11"/>
      <c r="AI847" s="11"/>
      <c r="AJ847" s="11"/>
      <c r="AN847" s="11"/>
      <c r="AO847" s="11"/>
      <c r="AP847" s="11"/>
      <c r="AQ847" s="11"/>
      <c r="AR847" s="11"/>
      <c r="AV847" s="11"/>
      <c r="AW847" s="11"/>
      <c r="AX847" s="11"/>
      <c r="AY847" s="11"/>
      <c r="AZ847" s="11"/>
      <c r="BD847" s="11"/>
      <c r="BE847" s="11"/>
      <c r="BF847" s="11"/>
      <c r="BG847" s="11"/>
      <c r="BH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</row>
    <row r="848" spans="1:95" ht="18.75" customHeight="1">
      <c r="A848" s="148">
        <v>829</v>
      </c>
      <c r="B848" s="148" t="s">
        <v>1884</v>
      </c>
      <c r="C848" s="148" t="s">
        <v>2288</v>
      </c>
      <c r="D848" s="148" t="s">
        <v>1925</v>
      </c>
      <c r="E848" s="166">
        <v>32</v>
      </c>
      <c r="F848" s="153">
        <f t="shared" si="82"/>
        <v>4.9152125829442121E-5</v>
      </c>
      <c r="G848" s="153">
        <f t="shared" si="83"/>
        <v>0.99915826984517175</v>
      </c>
      <c r="H848" s="11"/>
      <c r="I848" s="24"/>
      <c r="J848" s="24"/>
      <c r="K848" s="24"/>
      <c r="L848" s="24"/>
      <c r="M848" s="130"/>
      <c r="N848" s="30"/>
      <c r="O848" s="11"/>
      <c r="Q848" s="11"/>
      <c r="R848" s="11"/>
      <c r="S848" s="11"/>
      <c r="T848" s="11"/>
      <c r="X848" s="11"/>
      <c r="Y848" s="11"/>
      <c r="Z848" s="11"/>
      <c r="AA848" s="11"/>
      <c r="AB848" s="11"/>
      <c r="AF848" s="11"/>
      <c r="AG848" s="11"/>
      <c r="AH848" s="11"/>
      <c r="AI848" s="11"/>
      <c r="AJ848" s="11"/>
      <c r="AN848" s="11"/>
      <c r="AO848" s="11"/>
      <c r="AP848" s="11"/>
      <c r="AQ848" s="11"/>
      <c r="AR848" s="11"/>
      <c r="AV848" s="11"/>
      <c r="AW848" s="11"/>
      <c r="AX848" s="11"/>
      <c r="AY848" s="11"/>
      <c r="AZ848" s="11"/>
      <c r="BD848" s="11"/>
      <c r="BE848" s="11"/>
      <c r="BF848" s="11"/>
      <c r="BG848" s="11"/>
      <c r="BH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</row>
    <row r="849" spans="1:95" ht="18.75" customHeight="1">
      <c r="A849" s="148">
        <v>830</v>
      </c>
      <c r="B849" s="148" t="s">
        <v>1468</v>
      </c>
      <c r="C849" s="148" t="s">
        <v>1469</v>
      </c>
      <c r="D849" s="148" t="s">
        <v>1541</v>
      </c>
      <c r="E849" s="166">
        <v>32</v>
      </c>
      <c r="F849" s="153">
        <f t="shared" si="82"/>
        <v>4.9152125829442121E-5</v>
      </c>
      <c r="G849" s="153">
        <f t="shared" si="83"/>
        <v>0.99920742197100121</v>
      </c>
      <c r="H849" s="11"/>
      <c r="I849" s="24"/>
      <c r="J849" s="24"/>
      <c r="K849" s="24"/>
      <c r="L849" s="24"/>
      <c r="M849" s="130"/>
      <c r="N849" s="30"/>
      <c r="O849" s="11"/>
      <c r="Q849" s="11"/>
      <c r="R849" s="11"/>
      <c r="S849" s="11"/>
      <c r="T849" s="11"/>
      <c r="X849" s="11"/>
      <c r="Y849" s="11"/>
      <c r="Z849" s="11"/>
      <c r="AA849" s="11"/>
      <c r="AB849" s="11"/>
      <c r="AF849" s="11"/>
      <c r="AG849" s="11"/>
      <c r="AH849" s="11"/>
      <c r="AI849" s="11"/>
      <c r="AJ849" s="11"/>
      <c r="AN849" s="11"/>
      <c r="AO849" s="11"/>
      <c r="AP849" s="11"/>
      <c r="AQ849" s="11"/>
      <c r="AR849" s="11"/>
      <c r="AV849" s="11"/>
      <c r="AW849" s="11"/>
      <c r="AX849" s="11"/>
      <c r="AY849" s="11"/>
      <c r="AZ849" s="11"/>
      <c r="BD849" s="11"/>
      <c r="BE849" s="11"/>
      <c r="BF849" s="11"/>
      <c r="BG849" s="11"/>
      <c r="BH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</row>
    <row r="850" spans="1:95" ht="18.75" customHeight="1">
      <c r="A850" s="148">
        <v>831</v>
      </c>
      <c r="B850" s="148" t="s">
        <v>1672</v>
      </c>
      <c r="C850" s="148" t="s">
        <v>2030</v>
      </c>
      <c r="D850" s="148" t="s">
        <v>1726</v>
      </c>
      <c r="E850" s="166">
        <v>31</v>
      </c>
      <c r="F850" s="153">
        <f t="shared" si="82"/>
        <v>4.7616121897272054E-5</v>
      </c>
      <c r="G850" s="153">
        <f t="shared" si="83"/>
        <v>0.99925503809289851</v>
      </c>
      <c r="H850" s="11"/>
      <c r="I850" s="24"/>
      <c r="J850" s="24"/>
      <c r="K850" s="24"/>
      <c r="L850" s="24"/>
      <c r="M850" s="130"/>
      <c r="N850" s="30"/>
      <c r="O850" s="11"/>
      <c r="Q850" s="11"/>
      <c r="R850" s="11"/>
      <c r="S850" s="11"/>
      <c r="T850" s="11"/>
      <c r="X850" s="11"/>
      <c r="Y850" s="11"/>
      <c r="Z850" s="11"/>
      <c r="AA850" s="11"/>
      <c r="AB850" s="11"/>
      <c r="AF850" s="11"/>
      <c r="AG850" s="11"/>
      <c r="AH850" s="11"/>
      <c r="AI850" s="11"/>
      <c r="AJ850" s="11"/>
      <c r="AN850" s="11"/>
      <c r="AO850" s="11"/>
      <c r="AP850" s="11"/>
      <c r="AQ850" s="11"/>
      <c r="AR850" s="11"/>
      <c r="AV850" s="11"/>
      <c r="AW850" s="11"/>
      <c r="AX850" s="11"/>
      <c r="AY850" s="11"/>
      <c r="AZ850" s="11"/>
      <c r="BD850" s="11"/>
      <c r="BE850" s="11"/>
      <c r="BF850" s="11"/>
      <c r="BG850" s="11"/>
      <c r="BH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</row>
    <row r="851" spans="1:95" ht="18.75" customHeight="1">
      <c r="A851" s="148">
        <v>832</v>
      </c>
      <c r="B851" s="148" t="s">
        <v>1733</v>
      </c>
      <c r="C851" s="148" t="s">
        <v>1997</v>
      </c>
      <c r="D851" s="148" t="s">
        <v>2303</v>
      </c>
      <c r="E851" s="166">
        <v>30</v>
      </c>
      <c r="F851" s="153">
        <f t="shared" si="82"/>
        <v>4.6080117965101994E-5</v>
      </c>
      <c r="G851" s="153">
        <f t="shared" si="83"/>
        <v>0.99930111821086365</v>
      </c>
      <c r="H851" s="11"/>
      <c r="I851" s="105"/>
      <c r="J851" s="105"/>
      <c r="K851" s="105"/>
      <c r="L851" s="105"/>
      <c r="N851" s="11"/>
      <c r="O851" s="11"/>
      <c r="Q851" s="11"/>
      <c r="R851" s="11"/>
      <c r="S851" s="11"/>
      <c r="T851" s="11"/>
      <c r="X851" s="11"/>
      <c r="Y851" s="11"/>
      <c r="Z851" s="11"/>
      <c r="AA851" s="11"/>
      <c r="AB851" s="11"/>
      <c r="AF851" s="11"/>
      <c r="AG851" s="11"/>
      <c r="AH851" s="11"/>
      <c r="AI851" s="11"/>
      <c r="AJ851" s="11"/>
      <c r="AN851" s="11"/>
      <c r="AO851" s="11"/>
      <c r="AP851" s="11"/>
      <c r="AQ851" s="11"/>
      <c r="AR851" s="11"/>
      <c r="AV851" s="11"/>
      <c r="AW851" s="11"/>
      <c r="AX851" s="11"/>
      <c r="AY851" s="11"/>
      <c r="AZ851" s="11"/>
      <c r="BD851" s="11"/>
      <c r="BE851" s="11"/>
      <c r="BF851" s="11"/>
      <c r="BG851" s="11"/>
      <c r="BH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</row>
    <row r="852" spans="1:95" ht="18.75" customHeight="1">
      <c r="A852" s="148">
        <v>833</v>
      </c>
      <c r="B852" s="148" t="s">
        <v>1733</v>
      </c>
      <c r="C852" s="148" t="s">
        <v>1739</v>
      </c>
      <c r="D852" s="148" t="s">
        <v>2232</v>
      </c>
      <c r="E852" s="166">
        <v>30</v>
      </c>
      <c r="F852" s="153">
        <f t="shared" ref="F852:F872" si="84">E852/$E$873</f>
        <v>4.6080117965101994E-5</v>
      </c>
      <c r="G852" s="153">
        <f t="shared" si="83"/>
        <v>0.99934719832882879</v>
      </c>
      <c r="H852" s="11"/>
      <c r="I852" s="105"/>
      <c r="J852" s="105"/>
      <c r="K852" s="105"/>
      <c r="L852" s="105"/>
      <c r="N852" s="11"/>
      <c r="O852" s="11"/>
      <c r="Q852" s="11"/>
      <c r="R852" s="11"/>
      <c r="S852" s="11"/>
      <c r="T852" s="11"/>
      <c r="X852" s="11"/>
      <c r="Y852" s="11"/>
      <c r="Z852" s="11"/>
      <c r="AA852" s="11"/>
      <c r="AB852" s="11"/>
      <c r="AF852" s="11"/>
      <c r="AG852" s="11"/>
      <c r="AH852" s="11"/>
      <c r="AI852" s="11"/>
      <c r="AJ852" s="11"/>
      <c r="AN852" s="11"/>
      <c r="AO852" s="11"/>
      <c r="AP852" s="11"/>
      <c r="AQ852" s="11"/>
      <c r="AR852" s="11"/>
      <c r="AV852" s="11"/>
      <c r="AW852" s="11"/>
      <c r="AX852" s="11"/>
      <c r="AY852" s="11"/>
      <c r="AZ852" s="11"/>
      <c r="BD852" s="11"/>
      <c r="BE852" s="11"/>
      <c r="BF852" s="11"/>
      <c r="BG852" s="11"/>
      <c r="BH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</row>
    <row r="853" spans="1:95" ht="18.75" customHeight="1">
      <c r="A853" s="148">
        <v>834</v>
      </c>
      <c r="B853" s="148" t="s">
        <v>1621</v>
      </c>
      <c r="C853" s="148" t="s">
        <v>2275</v>
      </c>
      <c r="D853" s="148" t="s">
        <v>1659</v>
      </c>
      <c r="E853" s="166">
        <v>30</v>
      </c>
      <c r="F853" s="153">
        <f t="shared" si="84"/>
        <v>4.6080117965101994E-5</v>
      </c>
      <c r="G853" s="153">
        <f t="shared" si="83"/>
        <v>0.99939327844679393</v>
      </c>
      <c r="H853" s="11"/>
      <c r="I853" s="105"/>
      <c r="J853" s="105"/>
      <c r="K853" s="105"/>
      <c r="L853" s="105"/>
      <c r="N853" s="11"/>
      <c r="O853" s="11"/>
      <c r="Q853" s="11"/>
      <c r="R853" s="11"/>
      <c r="S853" s="11"/>
      <c r="T853" s="11"/>
      <c r="X853" s="11"/>
      <c r="Y853" s="11"/>
      <c r="Z853" s="11"/>
      <c r="AA853" s="11"/>
      <c r="AB853" s="11"/>
      <c r="AF853" s="11"/>
      <c r="AG853" s="11"/>
      <c r="AH853" s="11"/>
      <c r="AI853" s="11"/>
      <c r="AJ853" s="11"/>
      <c r="AN853" s="11"/>
      <c r="AO853" s="11"/>
      <c r="AP853" s="11"/>
      <c r="AQ853" s="11"/>
      <c r="AR853" s="11"/>
      <c r="AV853" s="11"/>
      <c r="AW853" s="11"/>
      <c r="AX853" s="11"/>
      <c r="AY853" s="11"/>
      <c r="AZ853" s="11"/>
      <c r="BD853" s="11"/>
      <c r="BE853" s="11"/>
      <c r="BF853" s="11"/>
      <c r="BG853" s="11"/>
      <c r="BH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</row>
    <row r="854" spans="1:95" ht="18.75" customHeight="1">
      <c r="A854" s="148">
        <v>835</v>
      </c>
      <c r="B854" s="148" t="s">
        <v>1621</v>
      </c>
      <c r="C854" s="148" t="s">
        <v>1624</v>
      </c>
      <c r="D854" s="148" t="s">
        <v>1641</v>
      </c>
      <c r="E854" s="166">
        <v>29</v>
      </c>
      <c r="F854" s="153">
        <f t="shared" si="84"/>
        <v>4.4544114032931927E-5</v>
      </c>
      <c r="G854" s="153">
        <f t="shared" si="83"/>
        <v>0.99943782256082692</v>
      </c>
      <c r="H854" s="11"/>
      <c r="I854" s="105"/>
      <c r="J854" s="105"/>
      <c r="K854" s="105"/>
      <c r="L854" s="105"/>
      <c r="N854" s="11"/>
      <c r="O854" s="11"/>
      <c r="Q854" s="11"/>
      <c r="R854" s="11"/>
      <c r="S854" s="11"/>
      <c r="T854" s="11"/>
      <c r="X854" s="11"/>
      <c r="Y854" s="11"/>
      <c r="Z854" s="11"/>
      <c r="AA854" s="11"/>
      <c r="AB854" s="11"/>
      <c r="AF854" s="11"/>
      <c r="AG854" s="11"/>
      <c r="AH854" s="11"/>
      <c r="AI854" s="11"/>
      <c r="AJ854" s="11"/>
      <c r="AN854" s="11"/>
      <c r="AO854" s="11"/>
      <c r="AP854" s="11"/>
      <c r="AQ854" s="11"/>
      <c r="AR854" s="11"/>
      <c r="AV854" s="11"/>
      <c r="AW854" s="11"/>
      <c r="AX854" s="11"/>
      <c r="AY854" s="11"/>
      <c r="AZ854" s="11"/>
      <c r="BD854" s="11"/>
      <c r="BE854" s="11"/>
      <c r="BF854" s="11"/>
      <c r="BG854" s="11"/>
      <c r="BH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</row>
    <row r="855" spans="1:95" ht="18.75" customHeight="1">
      <c r="A855" s="148">
        <v>836</v>
      </c>
      <c r="B855" s="148" t="s">
        <v>1672</v>
      </c>
      <c r="C855" s="148" t="s">
        <v>1675</v>
      </c>
      <c r="D855" s="148" t="s">
        <v>1713</v>
      </c>
      <c r="E855" s="166">
        <v>29</v>
      </c>
      <c r="F855" s="153">
        <f t="shared" si="84"/>
        <v>4.4544114032931927E-5</v>
      </c>
      <c r="G855" s="153">
        <f t="shared" si="83"/>
        <v>0.9994823666748599</v>
      </c>
      <c r="H855" s="11"/>
      <c r="I855" s="105"/>
      <c r="J855" s="105"/>
      <c r="K855" s="105"/>
      <c r="L855" s="105"/>
      <c r="N855" s="11"/>
      <c r="O855" s="11"/>
      <c r="Q855" s="11"/>
      <c r="R855" s="11"/>
      <c r="S855" s="11"/>
      <c r="T855" s="11"/>
      <c r="X855" s="11"/>
      <c r="Y855" s="11"/>
      <c r="Z855" s="11"/>
      <c r="AA855" s="11"/>
      <c r="AB855" s="11"/>
      <c r="AF855" s="11"/>
      <c r="AG855" s="11"/>
      <c r="AH855" s="11"/>
      <c r="AI855" s="11"/>
      <c r="AJ855" s="11"/>
      <c r="AN855" s="11"/>
      <c r="AO855" s="11"/>
      <c r="AP855" s="11"/>
      <c r="AQ855" s="11"/>
      <c r="AR855" s="11"/>
      <c r="AV855" s="11"/>
      <c r="AW855" s="11"/>
      <c r="AX855" s="11"/>
      <c r="AY855" s="11"/>
      <c r="AZ855" s="11"/>
      <c r="BD855" s="11"/>
      <c r="BE855" s="11"/>
      <c r="BF855" s="11"/>
      <c r="BG855" s="11"/>
      <c r="BH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</row>
    <row r="856" spans="1:95" ht="18.75" customHeight="1">
      <c r="A856" s="148">
        <v>837</v>
      </c>
      <c r="B856" s="148" t="s">
        <v>1733</v>
      </c>
      <c r="C856" s="148" t="s">
        <v>1739</v>
      </c>
      <c r="D856" s="148" t="s">
        <v>1838</v>
      </c>
      <c r="E856" s="166">
        <v>29</v>
      </c>
      <c r="F856" s="153">
        <f t="shared" si="84"/>
        <v>4.4544114032931927E-5</v>
      </c>
      <c r="G856" s="153">
        <f t="shared" si="83"/>
        <v>0.99952691078889289</v>
      </c>
      <c r="H856" s="11"/>
      <c r="I856" s="105"/>
      <c r="J856" s="105"/>
      <c r="K856" s="105"/>
      <c r="L856" s="105"/>
      <c r="N856" s="11"/>
      <c r="O856" s="11"/>
      <c r="Q856" s="11"/>
      <c r="R856" s="11"/>
      <c r="S856" s="11"/>
      <c r="T856" s="11"/>
      <c r="X856" s="11"/>
      <c r="Y856" s="11"/>
      <c r="Z856" s="11"/>
      <c r="AA856" s="11"/>
      <c r="AB856" s="11"/>
      <c r="AF856" s="11"/>
      <c r="AG856" s="11"/>
      <c r="AH856" s="11"/>
      <c r="AI856" s="11"/>
      <c r="AJ856" s="11"/>
      <c r="AN856" s="11"/>
      <c r="AO856" s="11"/>
      <c r="AP856" s="11"/>
      <c r="AQ856" s="11"/>
      <c r="AR856" s="11"/>
      <c r="AV856" s="11"/>
      <c r="AW856" s="11"/>
      <c r="AX856" s="11"/>
      <c r="AY856" s="11"/>
      <c r="AZ856" s="11"/>
      <c r="BD856" s="11"/>
      <c r="BE856" s="11"/>
      <c r="BF856" s="11"/>
      <c r="BG856" s="11"/>
      <c r="BH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</row>
    <row r="857" spans="1:95" ht="18.75" customHeight="1">
      <c r="A857" s="148">
        <v>838</v>
      </c>
      <c r="B857" s="148" t="s">
        <v>1621</v>
      </c>
      <c r="C857" s="148" t="s">
        <v>2275</v>
      </c>
      <c r="D857" s="148" t="s">
        <v>2266</v>
      </c>
      <c r="E857" s="166">
        <v>27</v>
      </c>
      <c r="F857" s="153">
        <f t="shared" si="84"/>
        <v>4.1472106168591793E-5</v>
      </c>
      <c r="G857" s="153">
        <f t="shared" si="83"/>
        <v>0.99956838289506145</v>
      </c>
      <c r="H857" s="11"/>
      <c r="I857" s="105"/>
      <c r="J857" s="105"/>
      <c r="K857" s="105"/>
      <c r="L857" s="105"/>
      <c r="N857" s="11"/>
      <c r="O857" s="11"/>
      <c r="Q857" s="11"/>
      <c r="R857" s="11"/>
      <c r="S857" s="11"/>
      <c r="T857" s="11"/>
      <c r="X857" s="11"/>
      <c r="Y857" s="11"/>
      <c r="Z857" s="11"/>
      <c r="AA857" s="11"/>
      <c r="AB857" s="11"/>
      <c r="AF857" s="11"/>
      <c r="AG857" s="11"/>
      <c r="AH857" s="11"/>
      <c r="AI857" s="11"/>
      <c r="AJ857" s="11"/>
      <c r="AN857" s="11"/>
      <c r="AO857" s="11"/>
      <c r="AP857" s="11"/>
      <c r="AQ857" s="11"/>
      <c r="AR857" s="11"/>
      <c r="AV857" s="11"/>
      <c r="AW857" s="11"/>
      <c r="AX857" s="11"/>
      <c r="AY857" s="11"/>
      <c r="AZ857" s="11"/>
      <c r="BD857" s="11"/>
      <c r="BE857" s="11"/>
      <c r="BF857" s="11"/>
      <c r="BG857" s="11"/>
      <c r="BH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</row>
    <row r="858" spans="1:95" ht="18.75" customHeight="1">
      <c r="A858" s="148">
        <v>839</v>
      </c>
      <c r="B858" s="148" t="s">
        <v>1621</v>
      </c>
      <c r="C858" s="148" t="s">
        <v>1624</v>
      </c>
      <c r="D858" s="148" t="s">
        <v>2098</v>
      </c>
      <c r="E858" s="166">
        <v>26</v>
      </c>
      <c r="F858" s="153">
        <f t="shared" si="84"/>
        <v>3.9936102236421726E-5</v>
      </c>
      <c r="G858" s="153">
        <f t="shared" si="83"/>
        <v>0.99960831899729785</v>
      </c>
      <c r="H858" s="11"/>
      <c r="I858" s="105"/>
      <c r="J858" s="105"/>
      <c r="K858" s="105"/>
      <c r="L858" s="105"/>
      <c r="N858" s="11"/>
      <c r="O858" s="11"/>
      <c r="Q858" s="11"/>
      <c r="R858" s="11"/>
      <c r="S858" s="11"/>
      <c r="T858" s="11"/>
      <c r="X858" s="11"/>
      <c r="Y858" s="11"/>
      <c r="Z858" s="11"/>
      <c r="AA858" s="11"/>
      <c r="AB858" s="11"/>
      <c r="AF858" s="11"/>
      <c r="AG858" s="11"/>
      <c r="AH858" s="11"/>
      <c r="AI858" s="11"/>
      <c r="AJ858" s="11"/>
      <c r="AN858" s="11"/>
      <c r="AO858" s="11"/>
      <c r="AP858" s="11"/>
      <c r="AQ858" s="11"/>
      <c r="AR858" s="11"/>
      <c r="AV858" s="11"/>
      <c r="AW858" s="11"/>
      <c r="AX858" s="11"/>
      <c r="AY858" s="11"/>
      <c r="AZ858" s="11"/>
      <c r="BD858" s="11"/>
      <c r="BE858" s="11"/>
      <c r="BF858" s="11"/>
      <c r="BG858" s="11"/>
      <c r="BH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</row>
    <row r="859" spans="1:95" ht="18.75" customHeight="1">
      <c r="A859" s="148">
        <v>840</v>
      </c>
      <c r="B859" s="148" t="s">
        <v>1884</v>
      </c>
      <c r="C859" s="148" t="s">
        <v>2117</v>
      </c>
      <c r="D859" s="148" t="s">
        <v>2258</v>
      </c>
      <c r="E859" s="166">
        <v>25</v>
      </c>
      <c r="F859" s="153">
        <f t="shared" si="84"/>
        <v>3.8400098304251659E-5</v>
      </c>
      <c r="G859" s="153">
        <f t="shared" si="83"/>
        <v>0.9996467190956021</v>
      </c>
      <c r="H859" s="11"/>
      <c r="I859" s="105"/>
      <c r="J859" s="105"/>
      <c r="K859" s="105"/>
      <c r="L859" s="105"/>
      <c r="N859" s="11"/>
      <c r="O859" s="11"/>
      <c r="Q859" s="11"/>
      <c r="R859" s="11"/>
      <c r="S859" s="11"/>
      <c r="T859" s="11"/>
      <c r="X859" s="11"/>
      <c r="Y859" s="11"/>
      <c r="Z859" s="11"/>
      <c r="AA859" s="11"/>
      <c r="AB859" s="11"/>
      <c r="AF859" s="11"/>
      <c r="AG859" s="11"/>
      <c r="AH859" s="11"/>
      <c r="AI859" s="11"/>
      <c r="AJ859" s="11"/>
      <c r="AN859" s="11"/>
      <c r="AO859" s="11"/>
      <c r="AP859" s="11"/>
      <c r="AQ859" s="11"/>
      <c r="AR859" s="11"/>
      <c r="AV859" s="11"/>
      <c r="AW859" s="11"/>
      <c r="AX859" s="11"/>
      <c r="AY859" s="11"/>
      <c r="AZ859" s="11"/>
      <c r="BD859" s="11"/>
      <c r="BE859" s="11"/>
      <c r="BF859" s="11"/>
      <c r="BG859" s="11"/>
      <c r="BH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</row>
    <row r="860" spans="1:95" ht="18.75" customHeight="1">
      <c r="A860" s="148">
        <v>841</v>
      </c>
      <c r="B860" s="148" t="s">
        <v>1621</v>
      </c>
      <c r="C860" s="148" t="s">
        <v>1624</v>
      </c>
      <c r="D860" s="148" t="s">
        <v>1629</v>
      </c>
      <c r="E860" s="166">
        <v>25</v>
      </c>
      <c r="F860" s="153">
        <f t="shared" si="84"/>
        <v>3.8400098304251659E-5</v>
      </c>
      <c r="G860" s="153">
        <f t="shared" si="83"/>
        <v>0.99968511919390635</v>
      </c>
      <c r="H860" s="11"/>
      <c r="I860" s="105"/>
      <c r="J860" s="105"/>
      <c r="K860" s="105"/>
      <c r="L860" s="105"/>
      <c r="N860" s="11"/>
      <c r="O860" s="11"/>
      <c r="Q860" s="11"/>
      <c r="R860" s="11"/>
      <c r="S860" s="11"/>
      <c r="T860" s="11"/>
      <c r="X860" s="11"/>
      <c r="Y860" s="11"/>
      <c r="Z860" s="11"/>
      <c r="AA860" s="11"/>
      <c r="AB860" s="11"/>
      <c r="AF860" s="11"/>
      <c r="AG860" s="11"/>
      <c r="AH860" s="11"/>
      <c r="AI860" s="11"/>
      <c r="AJ860" s="11"/>
      <c r="AN860" s="11"/>
      <c r="AO860" s="11"/>
      <c r="AP860" s="11"/>
      <c r="AQ860" s="11"/>
      <c r="AR860" s="11"/>
      <c r="AV860" s="11"/>
      <c r="AW860" s="11"/>
      <c r="AX860" s="11"/>
      <c r="AY860" s="11"/>
      <c r="AZ860" s="11"/>
      <c r="BD860" s="11"/>
      <c r="BE860" s="11"/>
      <c r="BF860" s="11"/>
      <c r="BG860" s="11"/>
      <c r="BH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</row>
    <row r="861" spans="1:95" ht="18.75" customHeight="1">
      <c r="A861" s="148">
        <v>842</v>
      </c>
      <c r="B861" s="148" t="s">
        <v>1558</v>
      </c>
      <c r="C861" s="148" t="s">
        <v>1575</v>
      </c>
      <c r="D861" s="148" t="s">
        <v>1579</v>
      </c>
      <c r="E861" s="166">
        <v>24</v>
      </c>
      <c r="F861" s="153">
        <f t="shared" si="84"/>
        <v>3.6864094372081592E-5</v>
      </c>
      <c r="G861" s="153">
        <f t="shared" si="83"/>
        <v>0.99972198328827844</v>
      </c>
      <c r="H861" s="11"/>
      <c r="I861" s="105"/>
      <c r="J861" s="105"/>
      <c r="K861" s="105"/>
      <c r="L861" s="105"/>
      <c r="N861" s="11"/>
      <c r="O861" s="11"/>
      <c r="Q861" s="11"/>
      <c r="R861" s="11"/>
      <c r="S861" s="11"/>
      <c r="T861" s="11"/>
      <c r="X861" s="11"/>
      <c r="Y861" s="11"/>
      <c r="Z861" s="11"/>
      <c r="AA861" s="11"/>
      <c r="AB861" s="11"/>
      <c r="AF861" s="11"/>
      <c r="AG861" s="11"/>
      <c r="AH861" s="11"/>
      <c r="AI861" s="11"/>
      <c r="AJ861" s="11"/>
      <c r="AN861" s="11"/>
      <c r="AO861" s="11"/>
      <c r="AP861" s="11"/>
      <c r="AQ861" s="11"/>
      <c r="AR861" s="11"/>
      <c r="AV861" s="11"/>
      <c r="AW861" s="11"/>
      <c r="AX861" s="11"/>
      <c r="AY861" s="11"/>
      <c r="AZ861" s="11"/>
      <c r="BD861" s="11"/>
      <c r="BE861" s="11"/>
      <c r="BF861" s="11"/>
      <c r="BG861" s="11"/>
      <c r="BH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</row>
    <row r="862" spans="1:95" ht="18.75" customHeight="1">
      <c r="A862" s="148">
        <v>843</v>
      </c>
      <c r="B862" s="148" t="s">
        <v>1468</v>
      </c>
      <c r="C862" s="148" t="s">
        <v>2213</v>
      </c>
      <c r="D862" s="148" t="s">
        <v>1554</v>
      </c>
      <c r="E862" s="166">
        <v>24</v>
      </c>
      <c r="F862" s="153">
        <f t="shared" si="84"/>
        <v>3.6864094372081592E-5</v>
      </c>
      <c r="G862" s="153">
        <f t="shared" si="83"/>
        <v>0.99975884738265053</v>
      </c>
      <c r="H862" s="11"/>
      <c r="I862" s="105"/>
      <c r="J862" s="105"/>
      <c r="K862" s="105"/>
      <c r="L862" s="105"/>
      <c r="N862" s="11"/>
      <c r="O862" s="11"/>
      <c r="Q862" s="11"/>
      <c r="R862" s="11"/>
      <c r="S862" s="11"/>
      <c r="T862" s="11"/>
      <c r="X862" s="11"/>
      <c r="Y862" s="11"/>
      <c r="Z862" s="11"/>
      <c r="AA862" s="11"/>
      <c r="AB862" s="11"/>
      <c r="AF862" s="11"/>
      <c r="AG862" s="11"/>
      <c r="AH862" s="11"/>
      <c r="AI862" s="11"/>
      <c r="AJ862" s="11"/>
      <c r="AN862" s="11"/>
      <c r="AO862" s="11"/>
      <c r="AP862" s="11"/>
      <c r="AQ862" s="11"/>
      <c r="AR862" s="11"/>
      <c r="AV862" s="11"/>
      <c r="AW862" s="11"/>
      <c r="AX862" s="11"/>
      <c r="AY862" s="11"/>
      <c r="AZ862" s="11"/>
      <c r="BD862" s="11"/>
      <c r="BE862" s="11"/>
      <c r="BF862" s="11"/>
      <c r="BG862" s="11"/>
      <c r="BH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</row>
    <row r="863" spans="1:95" ht="18.75" customHeight="1">
      <c r="A863" s="148">
        <v>844</v>
      </c>
      <c r="B863" s="148" t="s">
        <v>1672</v>
      </c>
      <c r="C863" s="148" t="s">
        <v>2030</v>
      </c>
      <c r="D863" s="148" t="s">
        <v>1696</v>
      </c>
      <c r="E863" s="166">
        <v>21</v>
      </c>
      <c r="F863" s="153">
        <f t="shared" si="84"/>
        <v>3.2256082575571392E-5</v>
      </c>
      <c r="G863" s="153">
        <f t="shared" si="83"/>
        <v>0.99979110346522615</v>
      </c>
      <c r="H863" s="11"/>
      <c r="I863" s="105"/>
      <c r="J863" s="105"/>
      <c r="K863" s="105"/>
      <c r="L863" s="105"/>
      <c r="N863" s="11"/>
      <c r="O863" s="11"/>
      <c r="Q863" s="11"/>
      <c r="R863" s="11"/>
      <c r="S863" s="11"/>
      <c r="T863" s="11"/>
      <c r="X863" s="11"/>
      <c r="Y863" s="11"/>
      <c r="Z863" s="11"/>
      <c r="AA863" s="11"/>
      <c r="AB863" s="11"/>
      <c r="AF863" s="11"/>
      <c r="AG863" s="11"/>
      <c r="AH863" s="11"/>
      <c r="AI863" s="11"/>
      <c r="AJ863" s="11"/>
      <c r="AN863" s="11"/>
      <c r="AO863" s="11"/>
      <c r="AP863" s="11"/>
      <c r="AQ863" s="11"/>
      <c r="AR863" s="11"/>
      <c r="AV863" s="11"/>
      <c r="AW863" s="11"/>
      <c r="AX863" s="11"/>
      <c r="AY863" s="11"/>
      <c r="AZ863" s="11"/>
      <c r="BD863" s="11"/>
      <c r="BE863" s="11"/>
      <c r="BF863" s="11"/>
      <c r="BG863" s="11"/>
      <c r="BH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</row>
    <row r="864" spans="1:95" ht="18.75" customHeight="1">
      <c r="A864" s="148">
        <v>845</v>
      </c>
      <c r="B864" s="148" t="s">
        <v>1468</v>
      </c>
      <c r="C864" s="148" t="s">
        <v>1470</v>
      </c>
      <c r="D864" s="148" t="s">
        <v>2143</v>
      </c>
      <c r="E864" s="166">
        <v>21</v>
      </c>
      <c r="F864" s="153">
        <f t="shared" si="84"/>
        <v>3.2256082575571392E-5</v>
      </c>
      <c r="G864" s="153">
        <f t="shared" si="83"/>
        <v>0.99982335954780177</v>
      </c>
      <c r="H864" s="11"/>
      <c r="I864" s="105"/>
      <c r="J864" s="105"/>
      <c r="K864" s="105"/>
      <c r="L864" s="105"/>
      <c r="N864" s="11"/>
      <c r="O864" s="11"/>
      <c r="Q864" s="11"/>
      <c r="R864" s="11"/>
      <c r="S864" s="11"/>
      <c r="T864" s="11"/>
      <c r="AF864" s="11"/>
      <c r="AG864" s="11"/>
      <c r="AH864" s="11"/>
      <c r="AI864" s="11"/>
      <c r="AJ864" s="11"/>
      <c r="AN864" s="11"/>
      <c r="AO864" s="11"/>
      <c r="AP864" s="11"/>
      <c r="AQ864" s="11"/>
      <c r="AR864" s="11"/>
      <c r="AV864" s="11"/>
      <c r="AW864" s="11"/>
      <c r="AX864" s="11"/>
      <c r="AY864" s="11"/>
      <c r="AZ864" s="11"/>
      <c r="BD864" s="11"/>
      <c r="BE864" s="11"/>
      <c r="BF864" s="11"/>
      <c r="BG864" s="11"/>
      <c r="BH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</row>
    <row r="865" spans="1:14" ht="18.75" customHeight="1">
      <c r="A865" s="148">
        <v>846</v>
      </c>
      <c r="B865" s="148" t="s">
        <v>1621</v>
      </c>
      <c r="C865" s="148" t="s">
        <v>1624</v>
      </c>
      <c r="D865" s="148" t="s">
        <v>2238</v>
      </c>
      <c r="E865" s="166">
        <v>20</v>
      </c>
      <c r="F865" s="153">
        <f t="shared" si="84"/>
        <v>3.0720078643401325E-5</v>
      </c>
      <c r="G865" s="153">
        <f t="shared" si="83"/>
        <v>0.99985407962644512</v>
      </c>
      <c r="I865" s="105"/>
      <c r="J865" s="105"/>
      <c r="K865" s="105"/>
      <c r="L865" s="105"/>
      <c r="N865" s="11"/>
    </row>
    <row r="866" spans="1:14" ht="18.75" customHeight="1">
      <c r="A866" s="148">
        <v>847</v>
      </c>
      <c r="B866" s="148" t="s">
        <v>1621</v>
      </c>
      <c r="C866" s="148" t="s">
        <v>1624</v>
      </c>
      <c r="D866" s="148" t="s">
        <v>2203</v>
      </c>
      <c r="E866" s="166">
        <v>20</v>
      </c>
      <c r="F866" s="153">
        <f t="shared" si="84"/>
        <v>3.0720078643401325E-5</v>
      </c>
      <c r="G866" s="153">
        <f t="shared" si="83"/>
        <v>0.99988479970508848</v>
      </c>
      <c r="I866" s="105"/>
      <c r="J866" s="105"/>
      <c r="K866" s="105"/>
      <c r="L866" s="105"/>
    </row>
    <row r="867" spans="1:14" ht="18.75" customHeight="1">
      <c r="A867" s="148">
        <v>848</v>
      </c>
      <c r="B867" s="148" t="s">
        <v>1468</v>
      </c>
      <c r="C867" s="148" t="s">
        <v>1470</v>
      </c>
      <c r="D867" s="148" t="s">
        <v>2267</v>
      </c>
      <c r="E867" s="166">
        <v>16</v>
      </c>
      <c r="F867" s="153">
        <f t="shared" si="84"/>
        <v>2.4576062914721061E-5</v>
      </c>
      <c r="G867" s="153">
        <f t="shared" si="83"/>
        <v>0.99990937576800321</v>
      </c>
      <c r="I867" s="105"/>
      <c r="J867" s="105"/>
      <c r="K867" s="105"/>
      <c r="L867" s="105"/>
    </row>
    <row r="868" spans="1:14" ht="18.75" customHeight="1">
      <c r="A868" s="148">
        <v>849</v>
      </c>
      <c r="B868" s="148" t="s">
        <v>1468</v>
      </c>
      <c r="C868" s="148" t="s">
        <v>1470</v>
      </c>
      <c r="D868" s="148" t="s">
        <v>2078</v>
      </c>
      <c r="E868" s="166">
        <v>15</v>
      </c>
      <c r="F868" s="153">
        <f t="shared" si="84"/>
        <v>2.3040058982550997E-5</v>
      </c>
      <c r="G868" s="153">
        <f t="shared" si="83"/>
        <v>0.99993241582698578</v>
      </c>
      <c r="I868" s="105"/>
      <c r="J868" s="105"/>
      <c r="K868" s="105"/>
      <c r="L868" s="105"/>
    </row>
    <row r="869" spans="1:14" ht="18.75" customHeight="1">
      <c r="A869" s="148">
        <v>850</v>
      </c>
      <c r="B869" s="148" t="s">
        <v>1733</v>
      </c>
      <c r="C869" s="148" t="s">
        <v>1739</v>
      </c>
      <c r="D869" s="148" t="s">
        <v>2206</v>
      </c>
      <c r="E869" s="166">
        <v>14</v>
      </c>
      <c r="F869" s="153">
        <f t="shared" si="84"/>
        <v>2.150405505038093E-5</v>
      </c>
      <c r="G869" s="153">
        <f t="shared" si="83"/>
        <v>0.99995391988203619</v>
      </c>
      <c r="I869" s="105"/>
      <c r="J869" s="105"/>
      <c r="K869" s="105"/>
      <c r="L869" s="105"/>
    </row>
    <row r="870" spans="1:14" ht="18.75" customHeight="1">
      <c r="A870" s="148">
        <v>851</v>
      </c>
      <c r="B870" s="148" t="s">
        <v>1468</v>
      </c>
      <c r="C870" s="148" t="s">
        <v>1469</v>
      </c>
      <c r="D870" s="148" t="s">
        <v>2122</v>
      </c>
      <c r="E870" s="166">
        <v>12</v>
      </c>
      <c r="F870" s="153">
        <f t="shared" si="84"/>
        <v>1.8432047186040796E-5</v>
      </c>
      <c r="G870" s="153">
        <f t="shared" si="83"/>
        <v>0.99997235192922218</v>
      </c>
      <c r="I870" s="105"/>
      <c r="J870" s="105"/>
      <c r="K870" s="105"/>
      <c r="L870" s="105"/>
    </row>
    <row r="871" spans="1:14" ht="18.75" customHeight="1">
      <c r="A871" s="148">
        <v>852</v>
      </c>
      <c r="B871" s="148" t="s">
        <v>1468</v>
      </c>
      <c r="C871" s="148" t="s">
        <v>1475</v>
      </c>
      <c r="D871" s="148" t="s">
        <v>1986</v>
      </c>
      <c r="E871" s="166">
        <v>10</v>
      </c>
      <c r="F871" s="153">
        <f t="shared" si="84"/>
        <v>1.5360039321700662E-5</v>
      </c>
      <c r="G871" s="153">
        <f t="shared" si="83"/>
        <v>0.99998771196854386</v>
      </c>
      <c r="I871" s="105"/>
      <c r="J871" s="105"/>
      <c r="K871" s="105"/>
      <c r="L871" s="105"/>
    </row>
    <row r="872" spans="1:14" ht="18.75" customHeight="1">
      <c r="A872" s="148">
        <v>853</v>
      </c>
      <c r="B872" s="148" t="s">
        <v>1468</v>
      </c>
      <c r="C872" s="148" t="s">
        <v>1475</v>
      </c>
      <c r="D872" s="148" t="s">
        <v>1485</v>
      </c>
      <c r="E872" s="166">
        <v>8</v>
      </c>
      <c r="F872" s="153">
        <f t="shared" si="84"/>
        <v>1.228803145736053E-5</v>
      </c>
      <c r="G872" s="153">
        <f t="shared" si="83"/>
        <v>1.0000000000000011</v>
      </c>
    </row>
    <row r="873" spans="1:14" ht="18.75" customHeight="1">
      <c r="A873" s="190" t="s">
        <v>1982</v>
      </c>
      <c r="B873" s="190"/>
      <c r="C873" s="190"/>
      <c r="D873" s="190"/>
      <c r="E873" s="149">
        <f>SUM(E20:E872)</f>
        <v>651040</v>
      </c>
      <c r="F873" s="117">
        <f t="shared" ref="F873" si="85">E873/$E$873</f>
        <v>1</v>
      </c>
      <c r="G873" s="154"/>
    </row>
  </sheetData>
  <sortState ref="A20:G872">
    <sortCondition descending="1" ref="E20:E872"/>
  </sortState>
  <mergeCells count="39">
    <mergeCell ref="I163:L163"/>
    <mergeCell ref="I18:O18"/>
    <mergeCell ref="I17:O17"/>
    <mergeCell ref="BE208:BH208"/>
    <mergeCell ref="BM86:BP86"/>
    <mergeCell ref="AF18:AM18"/>
    <mergeCell ref="AO17:AU17"/>
    <mergeCell ref="AO18:AU18"/>
    <mergeCell ref="AW17:BC17"/>
    <mergeCell ref="AW18:BC18"/>
    <mergeCell ref="BD17:BI17"/>
    <mergeCell ref="BD18:BI18"/>
    <mergeCell ref="AG39:AJ39"/>
    <mergeCell ref="AO109:AR109"/>
    <mergeCell ref="BL18:BQ18"/>
    <mergeCell ref="BL17:BQ17"/>
    <mergeCell ref="AW134:AZ134"/>
    <mergeCell ref="X289:Z289"/>
    <mergeCell ref="Q18:W18"/>
    <mergeCell ref="Q99:T99"/>
    <mergeCell ref="Y17:AE17"/>
    <mergeCell ref="X18:AE18"/>
    <mergeCell ref="Y175:AB175"/>
    <mergeCell ref="Q17:W17"/>
    <mergeCell ref="AG17:AM17"/>
    <mergeCell ref="A18:F18"/>
    <mergeCell ref="A873:D873"/>
    <mergeCell ref="A17:G17"/>
    <mergeCell ref="B2:E2"/>
    <mergeCell ref="B4:C4"/>
    <mergeCell ref="B5:C5"/>
    <mergeCell ref="B12:C12"/>
    <mergeCell ref="B13:C13"/>
    <mergeCell ref="B6:C6"/>
    <mergeCell ref="B11:C11"/>
    <mergeCell ref="B9:C9"/>
    <mergeCell ref="B10:C10"/>
    <mergeCell ref="B7:C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7"/>
  <sheetViews>
    <sheetView topLeftCell="G1" workbookViewId="0">
      <selection activeCell="L28" sqref="L28"/>
    </sheetView>
  </sheetViews>
  <sheetFormatPr defaultRowHeight="15"/>
  <cols>
    <col min="1" max="1" width="30.42578125" style="40" hidden="1" customWidth="1"/>
    <col min="2" max="2" width="33.85546875" style="40" hidden="1" customWidth="1"/>
    <col min="3" max="3" width="0" style="40" hidden="1" customWidth="1"/>
    <col min="4" max="6" width="0" hidden="1" customWidth="1"/>
    <col min="7" max="7" width="4" bestFit="1" customWidth="1"/>
    <col min="8" max="8" width="32.42578125" customWidth="1"/>
    <col min="10" max="10" width="8.85546875" customWidth="1"/>
    <col min="11" max="11" width="12.42578125" bestFit="1" customWidth="1"/>
    <col min="13" max="13" width="3.5703125" style="59" bestFit="1" customWidth="1"/>
    <col min="14" max="14" width="32.7109375" bestFit="1" customWidth="1"/>
    <col min="15" max="15" width="8.140625" bestFit="1" customWidth="1"/>
    <col min="16" max="16" width="8.5703125" bestFit="1" customWidth="1"/>
    <col min="17" max="17" width="12.42578125" bestFit="1" customWidth="1"/>
    <col min="19" max="19" width="3.5703125" bestFit="1" customWidth="1"/>
    <col min="20" max="20" width="24.7109375" bestFit="1" customWidth="1"/>
    <col min="21" max="21" width="8.140625" bestFit="1" customWidth="1"/>
    <col min="22" max="22" width="8.5703125" bestFit="1" customWidth="1"/>
    <col min="23" max="23" width="12.42578125" bestFit="1" customWidth="1"/>
    <col min="25" max="25" width="3.5703125" bestFit="1" customWidth="1"/>
    <col min="26" max="26" width="30.7109375" bestFit="1" customWidth="1"/>
    <col min="27" max="27" width="8.140625" bestFit="1" customWidth="1"/>
    <col min="28" max="28" width="8.5703125" bestFit="1" customWidth="1"/>
    <col min="29" max="29" width="12.42578125" bestFit="1" customWidth="1"/>
    <col min="31" max="31" width="3.5703125" bestFit="1" customWidth="1"/>
    <col min="32" max="32" width="29.5703125" customWidth="1"/>
    <col min="33" max="33" width="8.140625" bestFit="1" customWidth="1"/>
    <col min="35" max="35" width="12.42578125" bestFit="1" customWidth="1"/>
    <col min="37" max="37" width="3.5703125" bestFit="1" customWidth="1"/>
    <col min="38" max="38" width="28.7109375" bestFit="1" customWidth="1"/>
    <col min="39" max="39" width="8.140625" bestFit="1" customWidth="1"/>
    <col min="41" max="41" width="12.42578125" bestFit="1" customWidth="1"/>
    <col min="43" max="43" width="3.5703125" bestFit="1" customWidth="1"/>
    <col min="44" max="44" width="24.85546875" bestFit="1" customWidth="1"/>
    <col min="45" max="45" width="8.140625" bestFit="1" customWidth="1"/>
    <col min="46" max="46" width="8.5703125" bestFit="1" customWidth="1"/>
    <col min="47" max="47" width="12.42578125" bestFit="1" customWidth="1"/>
    <col min="49" max="49" width="3.5703125" bestFit="1" customWidth="1"/>
    <col min="50" max="50" width="33.85546875" bestFit="1" customWidth="1"/>
    <col min="51" max="51" width="8.140625" bestFit="1" customWidth="1"/>
    <col min="53" max="53" width="12.42578125" bestFit="1" customWidth="1"/>
  </cols>
  <sheetData>
    <row r="1" spans="1:53" s="40" customFormat="1">
      <c r="M1" s="59"/>
    </row>
    <row r="2" spans="1:53" s="40" customFormat="1" ht="18.75">
      <c r="G2" s="202" t="s">
        <v>915</v>
      </c>
      <c r="H2" s="202"/>
      <c r="I2" s="202"/>
      <c r="J2" s="202"/>
      <c r="K2" s="202"/>
      <c r="L2" s="52"/>
      <c r="M2" s="202" t="s">
        <v>1449</v>
      </c>
      <c r="N2" s="202"/>
      <c r="O2" s="202"/>
      <c r="P2" s="202"/>
      <c r="Q2" s="202"/>
      <c r="S2" s="202" t="s">
        <v>918</v>
      </c>
      <c r="T2" s="202"/>
      <c r="U2" s="202"/>
      <c r="V2" s="202"/>
      <c r="W2" s="202"/>
      <c r="Y2" s="202" t="s">
        <v>919</v>
      </c>
      <c r="Z2" s="202"/>
      <c r="AA2" s="202"/>
      <c r="AB2" s="202"/>
      <c r="AC2" s="202"/>
      <c r="AE2" s="202" t="s">
        <v>920</v>
      </c>
      <c r="AF2" s="202"/>
      <c r="AG2" s="202"/>
      <c r="AH2" s="202"/>
      <c r="AI2" s="202"/>
      <c r="AK2" s="202" t="s">
        <v>921</v>
      </c>
      <c r="AL2" s="202"/>
      <c r="AM2" s="202"/>
      <c r="AN2" s="202"/>
      <c r="AO2" s="202"/>
      <c r="AQ2" s="202" t="s">
        <v>922</v>
      </c>
      <c r="AR2" s="202"/>
      <c r="AS2" s="202"/>
      <c r="AT2" s="202"/>
      <c r="AU2" s="202"/>
      <c r="AW2" s="202" t="s">
        <v>917</v>
      </c>
      <c r="AX2" s="202"/>
      <c r="AY2" s="202"/>
      <c r="AZ2" s="202"/>
      <c r="BA2" s="202"/>
    </row>
    <row r="3" spans="1:53" s="40" customFormat="1" ht="18.75">
      <c r="G3" s="203" t="s">
        <v>1450</v>
      </c>
      <c r="H3" s="203"/>
      <c r="I3" s="203"/>
      <c r="J3" s="203"/>
      <c r="K3" s="203"/>
      <c r="L3" s="53"/>
      <c r="M3" s="203" t="s">
        <v>1450</v>
      </c>
      <c r="N3" s="203"/>
      <c r="O3" s="203"/>
      <c r="P3" s="203"/>
      <c r="Q3" s="203"/>
      <c r="S3" s="203" t="s">
        <v>1450</v>
      </c>
      <c r="T3" s="203"/>
      <c r="U3" s="203"/>
      <c r="V3" s="203"/>
      <c r="W3" s="203"/>
      <c r="Y3" s="203" t="s">
        <v>1450</v>
      </c>
      <c r="Z3" s="203"/>
      <c r="AA3" s="203"/>
      <c r="AB3" s="203"/>
      <c r="AC3" s="203"/>
      <c r="AE3" s="203" t="s">
        <v>1450</v>
      </c>
      <c r="AF3" s="203"/>
      <c r="AG3" s="203"/>
      <c r="AH3" s="203"/>
      <c r="AI3" s="203"/>
      <c r="AK3" s="203" t="s">
        <v>1450</v>
      </c>
      <c r="AL3" s="203"/>
      <c r="AM3" s="203"/>
      <c r="AN3" s="203"/>
      <c r="AO3" s="203"/>
      <c r="AQ3" s="203" t="s">
        <v>1450</v>
      </c>
      <c r="AR3" s="203"/>
      <c r="AS3" s="203"/>
      <c r="AT3" s="203"/>
      <c r="AU3" s="203"/>
      <c r="AW3" s="203" t="s">
        <v>1450</v>
      </c>
      <c r="AX3" s="203"/>
      <c r="AY3" s="203"/>
      <c r="AZ3" s="203"/>
      <c r="BA3" s="203"/>
    </row>
    <row r="4" spans="1:53" s="40" customFormat="1" ht="15.75">
      <c r="A4" s="40" t="s">
        <v>913</v>
      </c>
      <c r="B4" s="40" t="s">
        <v>46</v>
      </c>
      <c r="C4" s="40" t="s">
        <v>47</v>
      </c>
      <c r="D4" s="40" t="s">
        <v>1447</v>
      </c>
      <c r="E4" s="40" t="s">
        <v>1448</v>
      </c>
      <c r="G4" s="51" t="s">
        <v>44</v>
      </c>
      <c r="H4" s="51" t="s">
        <v>46</v>
      </c>
      <c r="I4" s="28" t="s">
        <v>47</v>
      </c>
      <c r="J4" s="62" t="s">
        <v>1451</v>
      </c>
      <c r="K4" s="62" t="s">
        <v>1452</v>
      </c>
      <c r="L4" s="2"/>
      <c r="M4" s="51" t="s">
        <v>44</v>
      </c>
      <c r="N4" s="51" t="s">
        <v>46</v>
      </c>
      <c r="O4" s="28" t="s">
        <v>47</v>
      </c>
      <c r="P4" s="62" t="s">
        <v>1451</v>
      </c>
      <c r="Q4" s="62" t="s">
        <v>1452</v>
      </c>
      <c r="S4" s="51" t="s">
        <v>44</v>
      </c>
      <c r="T4" s="51" t="s">
        <v>46</v>
      </c>
      <c r="U4" s="28" t="s">
        <v>47</v>
      </c>
      <c r="V4" s="62" t="s">
        <v>1451</v>
      </c>
      <c r="W4" s="62" t="s">
        <v>1452</v>
      </c>
      <c r="Y4" s="51" t="s">
        <v>44</v>
      </c>
      <c r="Z4" s="51" t="s">
        <v>46</v>
      </c>
      <c r="AA4" s="28" t="s">
        <v>47</v>
      </c>
      <c r="AB4" s="62" t="s">
        <v>1451</v>
      </c>
      <c r="AC4" s="62" t="s">
        <v>1452</v>
      </c>
      <c r="AE4" s="51" t="s">
        <v>44</v>
      </c>
      <c r="AF4" s="51" t="s">
        <v>46</v>
      </c>
      <c r="AG4" s="28" t="s">
        <v>47</v>
      </c>
      <c r="AH4" s="62" t="s">
        <v>1451</v>
      </c>
      <c r="AI4" s="62" t="s">
        <v>1452</v>
      </c>
      <c r="AK4" s="51" t="s">
        <v>44</v>
      </c>
      <c r="AL4" s="51" t="s">
        <v>46</v>
      </c>
      <c r="AM4" s="28" t="s">
        <v>47</v>
      </c>
      <c r="AN4" s="62" t="s">
        <v>1451</v>
      </c>
      <c r="AO4" s="62" t="s">
        <v>1452</v>
      </c>
      <c r="AQ4" s="51" t="s">
        <v>44</v>
      </c>
      <c r="AR4" s="51" t="s">
        <v>46</v>
      </c>
      <c r="AS4" s="28" t="s">
        <v>47</v>
      </c>
      <c r="AT4" s="62" t="s">
        <v>1451</v>
      </c>
      <c r="AU4" s="62" t="s">
        <v>1452</v>
      </c>
      <c r="AW4" s="51" t="s">
        <v>44</v>
      </c>
      <c r="AX4" s="51" t="s">
        <v>46</v>
      </c>
      <c r="AY4" s="28" t="s">
        <v>47</v>
      </c>
      <c r="AZ4" s="62" t="s">
        <v>1451</v>
      </c>
      <c r="BA4" s="62" t="s">
        <v>1452</v>
      </c>
    </row>
    <row r="5" spans="1:53">
      <c r="A5" s="32" t="s">
        <v>56</v>
      </c>
      <c r="B5" s="32" t="s">
        <v>681</v>
      </c>
      <c r="C5" s="44">
        <v>28</v>
      </c>
      <c r="D5" s="56">
        <v>16</v>
      </c>
      <c r="E5" s="43">
        <f>1-(D5/C5)</f>
        <v>0.4285714285714286</v>
      </c>
      <c r="G5" s="55">
        <v>1</v>
      </c>
      <c r="H5" s="32" t="s">
        <v>887</v>
      </c>
      <c r="I5" s="44">
        <v>6</v>
      </c>
      <c r="J5" s="56">
        <v>0</v>
      </c>
      <c r="K5" s="43">
        <f t="shared" ref="K5:K36" si="0">1-(J5/I5)</f>
        <v>1</v>
      </c>
      <c r="M5" s="55">
        <v>1</v>
      </c>
      <c r="N5" s="32" t="s">
        <v>483</v>
      </c>
      <c r="O5" s="44">
        <v>63</v>
      </c>
      <c r="P5" s="56">
        <v>11</v>
      </c>
      <c r="Q5" s="43">
        <f t="shared" ref="Q5:Q36" si="1">1-(P5/O5)</f>
        <v>0.82539682539682535</v>
      </c>
      <c r="S5" s="55">
        <v>1</v>
      </c>
      <c r="T5" s="32" t="s">
        <v>625</v>
      </c>
      <c r="U5" s="44">
        <v>35</v>
      </c>
      <c r="V5" s="56">
        <v>13</v>
      </c>
      <c r="W5" s="43">
        <f t="shared" ref="W5:W24" si="2">1-(V5/U5)</f>
        <v>0.62857142857142856</v>
      </c>
      <c r="Y5" s="55">
        <v>1</v>
      </c>
      <c r="Z5" s="32" t="s">
        <v>907</v>
      </c>
      <c r="AA5" s="44">
        <v>3</v>
      </c>
      <c r="AB5" s="56">
        <v>0</v>
      </c>
      <c r="AC5" s="43">
        <f t="shared" ref="AC5:AC36" si="3">1-(AB5/AA5)</f>
        <v>1</v>
      </c>
      <c r="AE5" s="55">
        <v>1</v>
      </c>
      <c r="AF5" s="32" t="s">
        <v>897</v>
      </c>
      <c r="AG5" s="44">
        <v>5</v>
      </c>
      <c r="AH5" s="56">
        <v>1</v>
      </c>
      <c r="AI5" s="43">
        <f t="shared" ref="AI5:AI36" si="4">1-(AH5/AG5)</f>
        <v>0.8</v>
      </c>
      <c r="AK5" s="55">
        <v>1</v>
      </c>
      <c r="AL5" s="32" t="s">
        <v>827</v>
      </c>
      <c r="AM5" s="44">
        <v>12</v>
      </c>
      <c r="AN5" s="56">
        <v>2</v>
      </c>
      <c r="AO5" s="43">
        <f t="shared" ref="AO5:AO36" si="5">1-(AN5/AM5)</f>
        <v>0.83333333333333337</v>
      </c>
      <c r="AQ5" s="55">
        <v>1</v>
      </c>
      <c r="AR5" s="32" t="s">
        <v>512</v>
      </c>
      <c r="AS5" s="44">
        <v>57</v>
      </c>
      <c r="AT5" s="56">
        <v>18</v>
      </c>
      <c r="AU5" s="43">
        <f t="shared" ref="AU5:AU36" si="6">1-(AT5/AS5)</f>
        <v>0.68421052631578949</v>
      </c>
      <c r="AW5" s="55">
        <v>1</v>
      </c>
      <c r="AX5" s="32" t="s">
        <v>824</v>
      </c>
      <c r="AY5" s="44">
        <v>12</v>
      </c>
      <c r="AZ5" s="56">
        <v>1</v>
      </c>
      <c r="BA5" s="43">
        <f t="shared" ref="BA5:BA36" si="7">1-(AZ5/AY5)</f>
        <v>0.91666666666666663</v>
      </c>
    </row>
    <row r="6" spans="1:53">
      <c r="A6" s="32" t="s">
        <v>52</v>
      </c>
      <c r="B6" s="32" t="s">
        <v>163</v>
      </c>
      <c r="C6" s="44">
        <v>349</v>
      </c>
      <c r="D6" s="56">
        <v>203</v>
      </c>
      <c r="E6" s="43">
        <f t="shared" ref="E6:E69" si="8">1-(D6/C6)</f>
        <v>0.41833810888252154</v>
      </c>
      <c r="G6" s="55">
        <f>+G5+1</f>
        <v>2</v>
      </c>
      <c r="H6" s="32" t="s">
        <v>910</v>
      </c>
      <c r="I6" s="44">
        <v>2</v>
      </c>
      <c r="J6" s="56">
        <v>0</v>
      </c>
      <c r="K6" s="43">
        <f t="shared" si="0"/>
        <v>1</v>
      </c>
      <c r="M6" s="55">
        <f>M5+1</f>
        <v>2</v>
      </c>
      <c r="N6" s="32" t="s">
        <v>597</v>
      </c>
      <c r="O6" s="44">
        <v>41</v>
      </c>
      <c r="P6" s="56">
        <v>9</v>
      </c>
      <c r="Q6" s="43">
        <f t="shared" si="1"/>
        <v>0.78048780487804881</v>
      </c>
      <c r="S6" s="55">
        <f>S5+1</f>
        <v>2</v>
      </c>
      <c r="T6" s="32" t="s">
        <v>205</v>
      </c>
      <c r="U6" s="44">
        <v>252</v>
      </c>
      <c r="V6" s="56">
        <v>109</v>
      </c>
      <c r="W6" s="43">
        <f t="shared" si="2"/>
        <v>0.56746031746031744</v>
      </c>
      <c r="Y6" s="55">
        <f>Y5+1</f>
        <v>2</v>
      </c>
      <c r="Z6" s="32" t="s">
        <v>911</v>
      </c>
      <c r="AA6" s="44">
        <v>1</v>
      </c>
      <c r="AB6" s="56">
        <v>0</v>
      </c>
      <c r="AC6" s="43">
        <f t="shared" si="3"/>
        <v>1</v>
      </c>
      <c r="AE6" s="55">
        <f>AE5+1</f>
        <v>2</v>
      </c>
      <c r="AF6" s="32" t="s">
        <v>874</v>
      </c>
      <c r="AG6" s="44">
        <v>9</v>
      </c>
      <c r="AH6" s="56">
        <v>2</v>
      </c>
      <c r="AI6" s="43">
        <f t="shared" si="4"/>
        <v>0.77777777777777779</v>
      </c>
      <c r="AK6" s="55">
        <f>AK5+1</f>
        <v>2</v>
      </c>
      <c r="AL6" s="32" t="s">
        <v>780</v>
      </c>
      <c r="AM6" s="44">
        <v>18</v>
      </c>
      <c r="AN6" s="56">
        <v>3</v>
      </c>
      <c r="AO6" s="43">
        <f t="shared" si="5"/>
        <v>0.83333333333333337</v>
      </c>
      <c r="AQ6" s="55">
        <f>AQ5+1</f>
        <v>2</v>
      </c>
      <c r="AR6" s="32" t="s">
        <v>431</v>
      </c>
      <c r="AS6" s="44">
        <v>75</v>
      </c>
      <c r="AT6" s="56">
        <v>26</v>
      </c>
      <c r="AU6" s="43">
        <f t="shared" si="6"/>
        <v>0.65333333333333332</v>
      </c>
      <c r="AW6" s="55">
        <f>AW5+1</f>
        <v>2</v>
      </c>
      <c r="AX6" s="32" t="s">
        <v>701</v>
      </c>
      <c r="AY6" s="44">
        <v>26</v>
      </c>
      <c r="AZ6" s="56">
        <v>5</v>
      </c>
      <c r="BA6" s="43">
        <f t="shared" si="7"/>
        <v>0.80769230769230771</v>
      </c>
    </row>
    <row r="7" spans="1:53">
      <c r="A7" s="32" t="s">
        <v>58</v>
      </c>
      <c r="B7" s="32" t="s">
        <v>304</v>
      </c>
      <c r="C7" s="44">
        <v>136</v>
      </c>
      <c r="D7" s="56">
        <v>85</v>
      </c>
      <c r="E7" s="43">
        <f t="shared" si="8"/>
        <v>0.375</v>
      </c>
      <c r="G7" s="55">
        <f t="shared" ref="G7:G70" si="9">+G6+1</f>
        <v>3</v>
      </c>
      <c r="H7" s="32" t="s">
        <v>828</v>
      </c>
      <c r="I7" s="44">
        <v>12</v>
      </c>
      <c r="J7" s="56">
        <v>1</v>
      </c>
      <c r="K7" s="43">
        <f t="shared" si="0"/>
        <v>0.91666666666666663</v>
      </c>
      <c r="M7" s="55">
        <f t="shared" ref="M7:M70" si="10">M6+1</f>
        <v>3</v>
      </c>
      <c r="N7" s="32" t="s">
        <v>537</v>
      </c>
      <c r="O7" s="44">
        <v>52</v>
      </c>
      <c r="P7" s="56">
        <v>14</v>
      </c>
      <c r="Q7" s="43">
        <f t="shared" si="1"/>
        <v>0.73076923076923084</v>
      </c>
      <c r="S7" s="55">
        <f t="shared" ref="S7:S23" si="11">S6+1</f>
        <v>3</v>
      </c>
      <c r="T7" s="32" t="s">
        <v>345</v>
      </c>
      <c r="U7" s="44">
        <v>112</v>
      </c>
      <c r="V7" s="56">
        <v>52</v>
      </c>
      <c r="W7" s="43">
        <f t="shared" si="2"/>
        <v>0.5357142857142857</v>
      </c>
      <c r="Y7" s="55">
        <f t="shared" ref="Y7:Y70" si="12">Y6+1</f>
        <v>3</v>
      </c>
      <c r="Z7" s="32" t="s">
        <v>859</v>
      </c>
      <c r="AA7" s="44">
        <v>10</v>
      </c>
      <c r="AB7" s="56">
        <v>1</v>
      </c>
      <c r="AC7" s="43">
        <f t="shared" si="3"/>
        <v>0.9</v>
      </c>
      <c r="AE7" s="55">
        <v>2</v>
      </c>
      <c r="AF7" s="32" t="s">
        <v>749</v>
      </c>
      <c r="AG7" s="44">
        <v>21</v>
      </c>
      <c r="AH7" s="56">
        <v>5</v>
      </c>
      <c r="AI7" s="43">
        <f t="shared" si="4"/>
        <v>0.76190476190476186</v>
      </c>
      <c r="AK7" s="55">
        <v>2</v>
      </c>
      <c r="AL7" s="32" t="s">
        <v>632</v>
      </c>
      <c r="AM7" s="44">
        <v>34</v>
      </c>
      <c r="AN7" s="56">
        <v>9</v>
      </c>
      <c r="AO7" s="43">
        <f t="shared" si="5"/>
        <v>0.73529411764705888</v>
      </c>
      <c r="AQ7" s="55">
        <v>2</v>
      </c>
      <c r="AR7" s="32" t="s">
        <v>617</v>
      </c>
      <c r="AS7" s="44">
        <v>37</v>
      </c>
      <c r="AT7" s="56">
        <v>13</v>
      </c>
      <c r="AU7" s="43">
        <f t="shared" si="6"/>
        <v>0.64864864864864868</v>
      </c>
      <c r="AW7" s="55">
        <v>2</v>
      </c>
      <c r="AX7" s="32" t="s">
        <v>623</v>
      </c>
      <c r="AY7" s="44">
        <v>36</v>
      </c>
      <c r="AZ7" s="56">
        <v>8</v>
      </c>
      <c r="BA7" s="43">
        <f t="shared" si="7"/>
        <v>0.77777777777777779</v>
      </c>
    </row>
    <row r="8" spans="1:53">
      <c r="A8" s="32" t="s">
        <v>58</v>
      </c>
      <c r="B8" s="32" t="s">
        <v>608</v>
      </c>
      <c r="C8" s="44">
        <v>39</v>
      </c>
      <c r="D8" s="56">
        <v>35</v>
      </c>
      <c r="E8" s="43">
        <f t="shared" si="8"/>
        <v>0.10256410256410253</v>
      </c>
      <c r="G8" s="55">
        <f t="shared" si="9"/>
        <v>4</v>
      </c>
      <c r="H8" s="32" t="s">
        <v>882</v>
      </c>
      <c r="I8" s="44">
        <v>7</v>
      </c>
      <c r="J8" s="56">
        <v>1</v>
      </c>
      <c r="K8" s="43">
        <f t="shared" si="0"/>
        <v>0.85714285714285721</v>
      </c>
      <c r="M8" s="55">
        <f t="shared" si="10"/>
        <v>4</v>
      </c>
      <c r="N8" s="32" t="s">
        <v>360</v>
      </c>
      <c r="O8" s="44">
        <v>106</v>
      </c>
      <c r="P8" s="56">
        <v>29</v>
      </c>
      <c r="Q8" s="43">
        <f t="shared" si="1"/>
        <v>0.72641509433962259</v>
      </c>
      <c r="S8" s="55">
        <f t="shared" si="11"/>
        <v>4</v>
      </c>
      <c r="T8" s="32" t="s">
        <v>791</v>
      </c>
      <c r="U8" s="44">
        <v>17</v>
      </c>
      <c r="V8" s="56">
        <v>8</v>
      </c>
      <c r="W8" s="43">
        <f t="shared" si="2"/>
        <v>0.52941176470588236</v>
      </c>
      <c r="Y8" s="55">
        <f t="shared" si="12"/>
        <v>4</v>
      </c>
      <c r="Z8" s="32" t="s">
        <v>894</v>
      </c>
      <c r="AA8" s="44">
        <v>6</v>
      </c>
      <c r="AB8" s="56">
        <v>1</v>
      </c>
      <c r="AC8" s="43">
        <f t="shared" si="3"/>
        <v>0.83333333333333337</v>
      </c>
      <c r="AE8" s="55">
        <f>AE7+1</f>
        <v>3</v>
      </c>
      <c r="AF8" s="32" t="s">
        <v>825</v>
      </c>
      <c r="AG8" s="44">
        <v>12</v>
      </c>
      <c r="AH8" s="56">
        <v>3</v>
      </c>
      <c r="AI8" s="43">
        <f t="shared" si="4"/>
        <v>0.75</v>
      </c>
      <c r="AK8" s="55">
        <f>AK7+1</f>
        <v>3</v>
      </c>
      <c r="AL8" s="32" t="s">
        <v>418</v>
      </c>
      <c r="AM8" s="44">
        <v>78</v>
      </c>
      <c r="AN8" s="56">
        <v>26</v>
      </c>
      <c r="AO8" s="43">
        <f t="shared" si="5"/>
        <v>0.66666666666666674</v>
      </c>
      <c r="AQ8" s="55">
        <f>AQ7+1</f>
        <v>3</v>
      </c>
      <c r="AR8" s="32" t="s">
        <v>664</v>
      </c>
      <c r="AS8" s="44">
        <v>31</v>
      </c>
      <c r="AT8" s="56">
        <v>11</v>
      </c>
      <c r="AU8" s="43">
        <f t="shared" si="6"/>
        <v>0.64516129032258063</v>
      </c>
      <c r="AW8" s="55">
        <f>AW7+1</f>
        <v>3</v>
      </c>
      <c r="AX8" s="32" t="s">
        <v>386</v>
      </c>
      <c r="AY8" s="44">
        <v>90</v>
      </c>
      <c r="AZ8" s="56">
        <v>24</v>
      </c>
      <c r="BA8" s="43">
        <f t="shared" si="7"/>
        <v>0.73333333333333339</v>
      </c>
    </row>
    <row r="9" spans="1:53">
      <c r="A9" s="32" t="s">
        <v>64</v>
      </c>
      <c r="B9" s="32" t="s">
        <v>716</v>
      </c>
      <c r="C9" s="44">
        <v>24</v>
      </c>
      <c r="D9" s="56">
        <v>16</v>
      </c>
      <c r="E9" s="43">
        <f t="shared" si="8"/>
        <v>0.33333333333333337</v>
      </c>
      <c r="G9" s="55">
        <f t="shared" si="9"/>
        <v>5</v>
      </c>
      <c r="H9" s="32" t="s">
        <v>876</v>
      </c>
      <c r="I9" s="44">
        <v>8</v>
      </c>
      <c r="J9" s="56">
        <v>2</v>
      </c>
      <c r="K9" s="43">
        <f t="shared" si="0"/>
        <v>0.75</v>
      </c>
      <c r="M9" s="55">
        <f t="shared" si="10"/>
        <v>5</v>
      </c>
      <c r="N9" s="32" t="s">
        <v>724</v>
      </c>
      <c r="O9" s="44">
        <v>24</v>
      </c>
      <c r="P9" s="56">
        <v>7</v>
      </c>
      <c r="Q9" s="43">
        <f t="shared" si="1"/>
        <v>0.70833333333333326</v>
      </c>
      <c r="S9" s="55">
        <f t="shared" si="11"/>
        <v>5</v>
      </c>
      <c r="T9" s="32" t="s">
        <v>559</v>
      </c>
      <c r="U9" s="44">
        <v>48</v>
      </c>
      <c r="V9" s="56">
        <v>23</v>
      </c>
      <c r="W9" s="43">
        <f t="shared" si="2"/>
        <v>0.52083333333333326</v>
      </c>
      <c r="Y9" s="55">
        <f t="shared" si="12"/>
        <v>5</v>
      </c>
      <c r="Z9" s="32" t="s">
        <v>729</v>
      </c>
      <c r="AA9" s="44">
        <v>23</v>
      </c>
      <c r="AB9" s="56">
        <v>4</v>
      </c>
      <c r="AC9" s="43">
        <f t="shared" si="3"/>
        <v>0.82608695652173914</v>
      </c>
      <c r="AE9" s="55">
        <v>3</v>
      </c>
      <c r="AF9" s="32" t="s">
        <v>758</v>
      </c>
      <c r="AG9" s="44">
        <v>20</v>
      </c>
      <c r="AH9" s="56">
        <v>5</v>
      </c>
      <c r="AI9" s="43">
        <f t="shared" si="4"/>
        <v>0.75</v>
      </c>
      <c r="AK9" s="55">
        <v>3</v>
      </c>
      <c r="AL9" s="32" t="s">
        <v>871</v>
      </c>
      <c r="AM9" s="44">
        <v>9</v>
      </c>
      <c r="AN9" s="56">
        <v>3</v>
      </c>
      <c r="AO9" s="43">
        <f t="shared" si="5"/>
        <v>0.66666666666666674</v>
      </c>
      <c r="AQ9" s="55">
        <v>3</v>
      </c>
      <c r="AR9" s="32" t="s">
        <v>525</v>
      </c>
      <c r="AS9" s="44">
        <v>54</v>
      </c>
      <c r="AT9" s="56">
        <v>20</v>
      </c>
      <c r="AU9" s="43">
        <f t="shared" si="6"/>
        <v>0.62962962962962965</v>
      </c>
      <c r="AW9" s="55">
        <v>3</v>
      </c>
      <c r="AX9" s="32" t="s">
        <v>740</v>
      </c>
      <c r="AY9" s="44">
        <v>22</v>
      </c>
      <c r="AZ9" s="56">
        <v>6</v>
      </c>
      <c r="BA9" s="43">
        <f t="shared" si="7"/>
        <v>0.72727272727272729</v>
      </c>
    </row>
    <row r="10" spans="1:53">
      <c r="A10" s="32" t="s">
        <v>64</v>
      </c>
      <c r="B10" s="32" t="s">
        <v>700</v>
      </c>
      <c r="C10" s="44">
        <v>26</v>
      </c>
      <c r="D10" s="56">
        <v>10</v>
      </c>
      <c r="E10" s="43">
        <f t="shared" si="8"/>
        <v>0.61538461538461542</v>
      </c>
      <c r="G10" s="55">
        <f t="shared" si="9"/>
        <v>6</v>
      </c>
      <c r="H10" s="32" t="s">
        <v>104</v>
      </c>
      <c r="I10" s="44">
        <v>840</v>
      </c>
      <c r="J10" s="56">
        <v>229</v>
      </c>
      <c r="K10" s="43">
        <f t="shared" si="0"/>
        <v>0.72738095238095246</v>
      </c>
      <c r="M10" s="55">
        <f t="shared" si="10"/>
        <v>6</v>
      </c>
      <c r="N10" s="32" t="s">
        <v>435</v>
      </c>
      <c r="O10" s="44">
        <v>73</v>
      </c>
      <c r="P10" s="56">
        <v>23</v>
      </c>
      <c r="Q10" s="43">
        <f t="shared" si="1"/>
        <v>0.68493150684931514</v>
      </c>
      <c r="S10" s="55">
        <f t="shared" si="11"/>
        <v>6</v>
      </c>
      <c r="T10" s="32" t="s">
        <v>80</v>
      </c>
      <c r="U10" s="42">
        <v>1439</v>
      </c>
      <c r="V10" s="56">
        <v>705</v>
      </c>
      <c r="W10" s="43">
        <f t="shared" si="2"/>
        <v>0.51007644197359281</v>
      </c>
      <c r="Y10" s="55">
        <f t="shared" si="12"/>
        <v>6</v>
      </c>
      <c r="Z10" s="32" t="s">
        <v>797</v>
      </c>
      <c r="AA10" s="44">
        <v>16</v>
      </c>
      <c r="AB10" s="56">
        <v>3</v>
      </c>
      <c r="AC10" s="43">
        <f t="shared" si="3"/>
        <v>0.8125</v>
      </c>
      <c r="AE10" s="55">
        <f>AE9+1</f>
        <v>4</v>
      </c>
      <c r="AF10" s="32" t="s">
        <v>710</v>
      </c>
      <c r="AG10" s="44">
        <v>25</v>
      </c>
      <c r="AH10" s="56">
        <v>8</v>
      </c>
      <c r="AI10" s="43">
        <f t="shared" si="4"/>
        <v>0.67999999999999994</v>
      </c>
      <c r="AK10" s="55">
        <f>AK9+1</f>
        <v>4</v>
      </c>
      <c r="AL10" s="32" t="s">
        <v>527</v>
      </c>
      <c r="AM10" s="44">
        <v>54</v>
      </c>
      <c r="AN10" s="56">
        <v>19</v>
      </c>
      <c r="AO10" s="43">
        <f t="shared" si="5"/>
        <v>0.64814814814814814</v>
      </c>
      <c r="AQ10" s="55">
        <f>AQ9+1</f>
        <v>4</v>
      </c>
      <c r="AR10" s="32" t="s">
        <v>247</v>
      </c>
      <c r="AS10" s="44">
        <v>189</v>
      </c>
      <c r="AT10" s="56">
        <v>70</v>
      </c>
      <c r="AU10" s="43">
        <f t="shared" si="6"/>
        <v>0.62962962962962965</v>
      </c>
      <c r="AW10" s="55">
        <f>AW9+1</f>
        <v>4</v>
      </c>
      <c r="AX10" s="32" t="s">
        <v>678</v>
      </c>
      <c r="AY10" s="44">
        <v>29</v>
      </c>
      <c r="AZ10" s="56">
        <v>8</v>
      </c>
      <c r="BA10" s="43">
        <f t="shared" si="7"/>
        <v>0.72413793103448276</v>
      </c>
    </row>
    <row r="11" spans="1:53">
      <c r="A11" s="32" t="s">
        <v>56</v>
      </c>
      <c r="B11" s="32" t="s">
        <v>803</v>
      </c>
      <c r="C11" s="44">
        <v>15</v>
      </c>
      <c r="D11" s="56">
        <v>7</v>
      </c>
      <c r="E11" s="43">
        <f t="shared" si="8"/>
        <v>0.53333333333333333</v>
      </c>
      <c r="G11" s="55">
        <f t="shared" si="9"/>
        <v>7</v>
      </c>
      <c r="H11" s="32" t="s">
        <v>823</v>
      </c>
      <c r="I11" s="44">
        <v>13</v>
      </c>
      <c r="J11" s="56">
        <v>4</v>
      </c>
      <c r="K11" s="43">
        <f t="shared" si="0"/>
        <v>0.69230769230769229</v>
      </c>
      <c r="M11" s="55">
        <f t="shared" si="10"/>
        <v>7</v>
      </c>
      <c r="N11" s="32" t="s">
        <v>461</v>
      </c>
      <c r="O11" s="44">
        <v>68</v>
      </c>
      <c r="P11" s="56">
        <v>23</v>
      </c>
      <c r="Q11" s="43">
        <f t="shared" si="1"/>
        <v>0.66176470588235292</v>
      </c>
      <c r="S11" s="55">
        <f t="shared" si="11"/>
        <v>7</v>
      </c>
      <c r="T11" s="32" t="s">
        <v>215</v>
      </c>
      <c r="U11" s="44">
        <v>231</v>
      </c>
      <c r="V11" s="56">
        <v>115</v>
      </c>
      <c r="W11" s="43">
        <f t="shared" si="2"/>
        <v>0.50216450216450215</v>
      </c>
      <c r="Y11" s="55">
        <f t="shared" si="12"/>
        <v>7</v>
      </c>
      <c r="Z11" s="32" t="s">
        <v>802</v>
      </c>
      <c r="AA11" s="44">
        <v>16</v>
      </c>
      <c r="AB11" s="56">
        <v>3</v>
      </c>
      <c r="AC11" s="43">
        <f t="shared" si="3"/>
        <v>0.8125</v>
      </c>
      <c r="AE11" s="55">
        <v>4</v>
      </c>
      <c r="AF11" s="32" t="s">
        <v>522</v>
      </c>
      <c r="AG11" s="44">
        <v>55</v>
      </c>
      <c r="AH11" s="56">
        <v>18</v>
      </c>
      <c r="AI11" s="43">
        <f t="shared" si="4"/>
        <v>0.67272727272727273</v>
      </c>
      <c r="AK11" s="55">
        <v>4</v>
      </c>
      <c r="AL11" s="32" t="s">
        <v>103</v>
      </c>
      <c r="AM11" s="44">
        <v>862</v>
      </c>
      <c r="AN11" s="56">
        <v>317</v>
      </c>
      <c r="AO11" s="43">
        <f t="shared" si="5"/>
        <v>0.63225058004640378</v>
      </c>
      <c r="AQ11" s="55">
        <v>4</v>
      </c>
      <c r="AR11" s="32" t="s">
        <v>722</v>
      </c>
      <c r="AS11" s="44">
        <v>24</v>
      </c>
      <c r="AT11" s="56">
        <v>9</v>
      </c>
      <c r="AU11" s="43">
        <f t="shared" si="6"/>
        <v>0.625</v>
      </c>
      <c r="AW11" s="55">
        <v>4</v>
      </c>
      <c r="AX11" s="32" t="s">
        <v>699</v>
      </c>
      <c r="AY11" s="44">
        <v>27</v>
      </c>
      <c r="AZ11" s="56">
        <v>8</v>
      </c>
      <c r="BA11" s="43">
        <f t="shared" si="7"/>
        <v>0.70370370370370372</v>
      </c>
    </row>
    <row r="12" spans="1:53">
      <c r="A12" s="32" t="s">
        <v>72</v>
      </c>
      <c r="B12" s="32" t="s">
        <v>819</v>
      </c>
      <c r="C12" s="44">
        <v>13</v>
      </c>
      <c r="D12" s="56">
        <v>5</v>
      </c>
      <c r="E12" s="43">
        <f t="shared" si="8"/>
        <v>0.61538461538461542</v>
      </c>
      <c r="G12" s="55">
        <f t="shared" si="9"/>
        <v>8</v>
      </c>
      <c r="H12" s="32" t="s">
        <v>188</v>
      </c>
      <c r="I12" s="44">
        <v>285</v>
      </c>
      <c r="J12" s="56">
        <v>94</v>
      </c>
      <c r="K12" s="43">
        <f t="shared" si="0"/>
        <v>0.6701754385964912</v>
      </c>
      <c r="M12" s="55">
        <f t="shared" si="10"/>
        <v>8</v>
      </c>
      <c r="N12" s="32" t="s">
        <v>734</v>
      </c>
      <c r="O12" s="44">
        <v>22</v>
      </c>
      <c r="P12" s="56">
        <v>8</v>
      </c>
      <c r="Q12" s="43">
        <f t="shared" si="1"/>
        <v>0.63636363636363635</v>
      </c>
      <c r="S12" s="55">
        <f t="shared" si="11"/>
        <v>8</v>
      </c>
      <c r="T12" s="32" t="s">
        <v>428</v>
      </c>
      <c r="U12" s="44">
        <v>76</v>
      </c>
      <c r="V12" s="56">
        <v>38</v>
      </c>
      <c r="W12" s="43">
        <f t="shared" si="2"/>
        <v>0.5</v>
      </c>
      <c r="Y12" s="55">
        <f t="shared" si="12"/>
        <v>8</v>
      </c>
      <c r="Z12" s="32" t="s">
        <v>331</v>
      </c>
      <c r="AA12" s="44">
        <v>121</v>
      </c>
      <c r="AB12" s="56">
        <v>24</v>
      </c>
      <c r="AC12" s="43">
        <f t="shared" si="3"/>
        <v>0.80165289256198347</v>
      </c>
      <c r="AE12" s="55">
        <f>AE11+1</f>
        <v>5</v>
      </c>
      <c r="AF12" s="32" t="s">
        <v>282</v>
      </c>
      <c r="AG12" s="44">
        <v>154</v>
      </c>
      <c r="AH12" s="56">
        <v>53</v>
      </c>
      <c r="AI12" s="43">
        <f t="shared" si="4"/>
        <v>0.6558441558441559</v>
      </c>
      <c r="AK12" s="55">
        <f>AK11+1</f>
        <v>5</v>
      </c>
      <c r="AL12" s="32" t="s">
        <v>877</v>
      </c>
      <c r="AM12" s="44">
        <v>8</v>
      </c>
      <c r="AN12" s="56">
        <v>3</v>
      </c>
      <c r="AO12" s="43">
        <f t="shared" si="5"/>
        <v>0.625</v>
      </c>
      <c r="AQ12" s="55">
        <f>AQ11+1</f>
        <v>5</v>
      </c>
      <c r="AR12" s="32" t="s">
        <v>444</v>
      </c>
      <c r="AS12" s="44">
        <v>71</v>
      </c>
      <c r="AT12" s="56">
        <v>28</v>
      </c>
      <c r="AU12" s="43">
        <f t="shared" si="6"/>
        <v>0.60563380281690149</v>
      </c>
      <c r="AW12" s="55">
        <f>AW11+1</f>
        <v>5</v>
      </c>
      <c r="AX12" s="32" t="s">
        <v>754</v>
      </c>
      <c r="AY12" s="44">
        <v>20</v>
      </c>
      <c r="AZ12" s="56">
        <v>6</v>
      </c>
      <c r="BA12" s="43">
        <f t="shared" si="7"/>
        <v>0.7</v>
      </c>
    </row>
    <row r="13" spans="1:53">
      <c r="A13" s="32" t="s">
        <v>1446</v>
      </c>
      <c r="B13" s="32" t="s">
        <v>192</v>
      </c>
      <c r="C13" s="44">
        <v>275</v>
      </c>
      <c r="D13" s="56">
        <v>154</v>
      </c>
      <c r="E13" s="43">
        <f t="shared" si="8"/>
        <v>0.43999999999999995</v>
      </c>
      <c r="G13" s="55">
        <f t="shared" si="9"/>
        <v>9</v>
      </c>
      <c r="H13" s="32" t="s">
        <v>908</v>
      </c>
      <c r="I13" s="44">
        <v>3</v>
      </c>
      <c r="J13" s="56">
        <v>1</v>
      </c>
      <c r="K13" s="43">
        <f t="shared" si="0"/>
        <v>0.66666666666666674</v>
      </c>
      <c r="M13" s="55">
        <f t="shared" si="10"/>
        <v>9</v>
      </c>
      <c r="N13" s="32" t="s">
        <v>324</v>
      </c>
      <c r="O13" s="44">
        <v>126</v>
      </c>
      <c r="P13" s="56">
        <v>46</v>
      </c>
      <c r="Q13" s="43">
        <f t="shared" si="1"/>
        <v>0.63492063492063489</v>
      </c>
      <c r="S13" s="55">
        <f t="shared" si="11"/>
        <v>9</v>
      </c>
      <c r="T13" s="32" t="s">
        <v>152</v>
      </c>
      <c r="U13" s="44">
        <v>384</v>
      </c>
      <c r="V13" s="56">
        <v>194</v>
      </c>
      <c r="W13" s="43">
        <f t="shared" si="2"/>
        <v>0.49479166666666663</v>
      </c>
      <c r="Y13" s="55">
        <f t="shared" si="12"/>
        <v>9</v>
      </c>
      <c r="Z13" s="32" t="s">
        <v>869</v>
      </c>
      <c r="AA13" s="44">
        <v>9</v>
      </c>
      <c r="AB13" s="56">
        <v>2</v>
      </c>
      <c r="AC13" s="43">
        <f t="shared" si="3"/>
        <v>0.77777777777777779</v>
      </c>
      <c r="AE13" s="55">
        <v>5</v>
      </c>
      <c r="AF13" s="32" t="s">
        <v>846</v>
      </c>
      <c r="AG13" s="44">
        <v>11</v>
      </c>
      <c r="AH13" s="56">
        <v>4</v>
      </c>
      <c r="AI13" s="43">
        <f t="shared" si="4"/>
        <v>0.63636363636363635</v>
      </c>
      <c r="AK13" s="55">
        <v>5</v>
      </c>
      <c r="AL13" s="32" t="s">
        <v>153</v>
      </c>
      <c r="AM13" s="44">
        <v>378</v>
      </c>
      <c r="AN13" s="56">
        <v>144</v>
      </c>
      <c r="AO13" s="43">
        <f t="shared" si="5"/>
        <v>0.61904761904761907</v>
      </c>
      <c r="AQ13" s="55">
        <v>5</v>
      </c>
      <c r="AR13" s="32" t="s">
        <v>855</v>
      </c>
      <c r="AS13" s="44">
        <v>10</v>
      </c>
      <c r="AT13" s="56">
        <v>4</v>
      </c>
      <c r="AU13" s="43">
        <f t="shared" si="6"/>
        <v>0.6</v>
      </c>
      <c r="AW13" s="55">
        <v>5</v>
      </c>
      <c r="AX13" s="32" t="s">
        <v>711</v>
      </c>
      <c r="AY13" s="44">
        <v>25</v>
      </c>
      <c r="AZ13" s="56">
        <v>8</v>
      </c>
      <c r="BA13" s="43">
        <f t="shared" si="7"/>
        <v>0.67999999999999994</v>
      </c>
    </row>
    <row r="14" spans="1:53">
      <c r="A14" s="32" t="s">
        <v>61</v>
      </c>
      <c r="B14" s="32" t="s">
        <v>546</v>
      </c>
      <c r="C14" s="44">
        <v>50</v>
      </c>
      <c r="D14" s="56">
        <v>36</v>
      </c>
      <c r="E14" s="43">
        <f t="shared" si="8"/>
        <v>0.28000000000000003</v>
      </c>
      <c r="G14" s="55">
        <f t="shared" si="9"/>
        <v>10</v>
      </c>
      <c r="H14" s="32" t="s">
        <v>333</v>
      </c>
      <c r="I14" s="44">
        <v>120</v>
      </c>
      <c r="J14" s="56">
        <v>41</v>
      </c>
      <c r="K14" s="43">
        <f t="shared" si="0"/>
        <v>0.65833333333333333</v>
      </c>
      <c r="M14" s="55">
        <f t="shared" si="10"/>
        <v>10</v>
      </c>
      <c r="N14" s="32" t="s">
        <v>751</v>
      </c>
      <c r="O14" s="44">
        <v>21</v>
      </c>
      <c r="P14" s="56">
        <v>8</v>
      </c>
      <c r="Q14" s="43">
        <f t="shared" si="1"/>
        <v>0.61904761904761907</v>
      </c>
      <c r="S14" s="55">
        <f t="shared" si="11"/>
        <v>10</v>
      </c>
      <c r="T14" s="32" t="s">
        <v>204</v>
      </c>
      <c r="U14" s="44">
        <v>255</v>
      </c>
      <c r="V14" s="56">
        <v>133</v>
      </c>
      <c r="W14" s="43">
        <f t="shared" si="2"/>
        <v>0.47843137254901957</v>
      </c>
      <c r="Y14" s="55">
        <f t="shared" si="12"/>
        <v>10</v>
      </c>
      <c r="Z14" s="32" t="s">
        <v>638</v>
      </c>
      <c r="AA14" s="44">
        <v>34</v>
      </c>
      <c r="AB14" s="56">
        <v>8</v>
      </c>
      <c r="AC14" s="43">
        <f t="shared" si="3"/>
        <v>0.76470588235294112</v>
      </c>
      <c r="AE14" s="55">
        <f>AE13+1</f>
        <v>6</v>
      </c>
      <c r="AF14" s="32" t="s">
        <v>671</v>
      </c>
      <c r="AG14" s="44">
        <v>30</v>
      </c>
      <c r="AH14" s="56">
        <v>11</v>
      </c>
      <c r="AI14" s="43">
        <f t="shared" si="4"/>
        <v>0.6333333333333333</v>
      </c>
      <c r="AK14" s="55">
        <f>AK13+1</f>
        <v>6</v>
      </c>
      <c r="AL14" s="32" t="s">
        <v>503</v>
      </c>
      <c r="AM14" s="44">
        <v>60</v>
      </c>
      <c r="AN14" s="56">
        <v>23</v>
      </c>
      <c r="AO14" s="43">
        <f t="shared" si="5"/>
        <v>0.6166666666666667</v>
      </c>
      <c r="AQ14" s="55">
        <f>AQ13+1</f>
        <v>6</v>
      </c>
      <c r="AR14" s="32" t="s">
        <v>424</v>
      </c>
      <c r="AS14" s="44">
        <v>77</v>
      </c>
      <c r="AT14" s="56">
        <v>31</v>
      </c>
      <c r="AU14" s="43">
        <f t="shared" si="6"/>
        <v>0.59740259740259738</v>
      </c>
      <c r="AW14" s="55">
        <f>AW13+1</f>
        <v>6</v>
      </c>
      <c r="AX14" s="32" t="s">
        <v>563</v>
      </c>
      <c r="AY14" s="44">
        <v>47</v>
      </c>
      <c r="AZ14" s="56">
        <v>16</v>
      </c>
      <c r="BA14" s="43">
        <f t="shared" si="7"/>
        <v>0.65957446808510634</v>
      </c>
    </row>
    <row r="15" spans="1:53">
      <c r="A15" s="32" t="s">
        <v>64</v>
      </c>
      <c r="B15" s="32" t="s">
        <v>183</v>
      </c>
      <c r="C15" s="44">
        <v>291</v>
      </c>
      <c r="D15" s="56">
        <v>146</v>
      </c>
      <c r="E15" s="43">
        <f t="shared" si="8"/>
        <v>0.49828178694158076</v>
      </c>
      <c r="G15" s="55">
        <f t="shared" si="9"/>
        <v>11</v>
      </c>
      <c r="H15" s="32" t="s">
        <v>452</v>
      </c>
      <c r="I15" s="44">
        <v>70</v>
      </c>
      <c r="J15" s="56">
        <v>24</v>
      </c>
      <c r="K15" s="43">
        <f t="shared" si="0"/>
        <v>0.65714285714285714</v>
      </c>
      <c r="M15" s="55">
        <f t="shared" si="10"/>
        <v>11</v>
      </c>
      <c r="N15" s="32" t="s">
        <v>132</v>
      </c>
      <c r="O15" s="44">
        <v>527</v>
      </c>
      <c r="P15" s="56">
        <v>210</v>
      </c>
      <c r="Q15" s="43">
        <f t="shared" si="1"/>
        <v>0.60151802656546494</v>
      </c>
      <c r="S15" s="55">
        <f t="shared" si="11"/>
        <v>11</v>
      </c>
      <c r="T15" s="32" t="s">
        <v>473</v>
      </c>
      <c r="U15" s="44">
        <v>65</v>
      </c>
      <c r="V15" s="56">
        <v>34</v>
      </c>
      <c r="W15" s="43">
        <f t="shared" si="2"/>
        <v>0.47692307692307689</v>
      </c>
      <c r="Y15" s="55">
        <f t="shared" si="12"/>
        <v>11</v>
      </c>
      <c r="Z15" s="32" t="s">
        <v>799</v>
      </c>
      <c r="AA15" s="44">
        <v>16</v>
      </c>
      <c r="AB15" s="56">
        <v>4</v>
      </c>
      <c r="AC15" s="43">
        <f t="shared" si="3"/>
        <v>0.75</v>
      </c>
      <c r="AE15" s="55">
        <v>6</v>
      </c>
      <c r="AF15" s="32" t="s">
        <v>672</v>
      </c>
      <c r="AG15" s="44">
        <v>30</v>
      </c>
      <c r="AH15" s="56">
        <v>11</v>
      </c>
      <c r="AI15" s="43">
        <f t="shared" si="4"/>
        <v>0.6333333333333333</v>
      </c>
      <c r="AK15" s="55">
        <v>6</v>
      </c>
      <c r="AL15" s="32" t="s">
        <v>819</v>
      </c>
      <c r="AM15" s="44">
        <v>13</v>
      </c>
      <c r="AN15" s="56">
        <v>5</v>
      </c>
      <c r="AO15" s="43">
        <f t="shared" si="5"/>
        <v>0.61538461538461542</v>
      </c>
      <c r="AQ15" s="55">
        <v>6</v>
      </c>
      <c r="AR15" s="32" t="s">
        <v>66</v>
      </c>
      <c r="AS15" s="42">
        <v>3245</v>
      </c>
      <c r="AT15" s="56">
        <v>1368</v>
      </c>
      <c r="AU15" s="43">
        <f t="shared" si="6"/>
        <v>0.57842835130970727</v>
      </c>
      <c r="AW15" s="55">
        <v>6</v>
      </c>
      <c r="AX15" s="32" t="s">
        <v>702</v>
      </c>
      <c r="AY15" s="44">
        <v>26</v>
      </c>
      <c r="AZ15" s="56">
        <v>9</v>
      </c>
      <c r="BA15" s="43">
        <f t="shared" si="7"/>
        <v>0.65384615384615385</v>
      </c>
    </row>
    <row r="16" spans="1:53">
      <c r="A16" s="32" t="s">
        <v>72</v>
      </c>
      <c r="B16" s="32" t="s">
        <v>364</v>
      </c>
      <c r="C16" s="44">
        <v>103</v>
      </c>
      <c r="D16" s="56">
        <v>68</v>
      </c>
      <c r="E16" s="43">
        <f t="shared" si="8"/>
        <v>0.33980582524271841</v>
      </c>
      <c r="G16" s="55">
        <f t="shared" si="9"/>
        <v>12</v>
      </c>
      <c r="H16" s="32" t="s">
        <v>169</v>
      </c>
      <c r="I16" s="44">
        <v>325</v>
      </c>
      <c r="J16" s="56">
        <v>112</v>
      </c>
      <c r="K16" s="43">
        <f t="shared" si="0"/>
        <v>0.65538461538461545</v>
      </c>
      <c r="M16" s="55">
        <f t="shared" si="10"/>
        <v>12</v>
      </c>
      <c r="N16" s="32" t="s">
        <v>629</v>
      </c>
      <c r="O16" s="44">
        <v>35</v>
      </c>
      <c r="P16" s="56">
        <v>14</v>
      </c>
      <c r="Q16" s="43">
        <f t="shared" si="1"/>
        <v>0.6</v>
      </c>
      <c r="S16" s="55">
        <f t="shared" si="11"/>
        <v>12</v>
      </c>
      <c r="T16" s="32" t="s">
        <v>494</v>
      </c>
      <c r="U16" s="44">
        <v>62</v>
      </c>
      <c r="V16" s="56">
        <v>35</v>
      </c>
      <c r="W16" s="43">
        <f t="shared" si="2"/>
        <v>0.43548387096774188</v>
      </c>
      <c r="Y16" s="55">
        <f t="shared" si="12"/>
        <v>12</v>
      </c>
      <c r="Z16" s="32" t="s">
        <v>531</v>
      </c>
      <c r="AA16" s="44">
        <v>53</v>
      </c>
      <c r="AB16" s="56">
        <v>14</v>
      </c>
      <c r="AC16" s="43">
        <f t="shared" si="3"/>
        <v>0.73584905660377364</v>
      </c>
      <c r="AE16" s="55">
        <f>AE15+1</f>
        <v>7</v>
      </c>
      <c r="AF16" s="32" t="s">
        <v>772</v>
      </c>
      <c r="AG16" s="44">
        <v>19</v>
      </c>
      <c r="AH16" s="56">
        <v>7</v>
      </c>
      <c r="AI16" s="43">
        <f t="shared" si="4"/>
        <v>0.63157894736842102</v>
      </c>
      <c r="AK16" s="55">
        <f>AK15+1</f>
        <v>7</v>
      </c>
      <c r="AL16" s="32" t="s">
        <v>662</v>
      </c>
      <c r="AM16" s="44">
        <v>31</v>
      </c>
      <c r="AN16" s="56">
        <v>12</v>
      </c>
      <c r="AO16" s="43">
        <f t="shared" si="5"/>
        <v>0.61290322580645162</v>
      </c>
      <c r="AQ16" s="55">
        <f>AQ15+1</f>
        <v>7</v>
      </c>
      <c r="AR16" s="32" t="s">
        <v>571</v>
      </c>
      <c r="AS16" s="44">
        <v>45</v>
      </c>
      <c r="AT16" s="56">
        <v>19</v>
      </c>
      <c r="AU16" s="43">
        <f t="shared" si="6"/>
        <v>0.57777777777777772</v>
      </c>
      <c r="AW16" s="55">
        <f>AW15+1</f>
        <v>7</v>
      </c>
      <c r="AX16" s="32" t="s">
        <v>429</v>
      </c>
      <c r="AY16" s="44">
        <v>76</v>
      </c>
      <c r="AZ16" s="56">
        <v>29</v>
      </c>
      <c r="BA16" s="43">
        <f t="shared" si="7"/>
        <v>0.61842105263157898</v>
      </c>
    </row>
    <row r="17" spans="1:53">
      <c r="A17" s="32" t="s">
        <v>72</v>
      </c>
      <c r="B17" s="32" t="s">
        <v>647</v>
      </c>
      <c r="C17" s="44">
        <v>33</v>
      </c>
      <c r="D17" s="56">
        <v>16</v>
      </c>
      <c r="E17" s="43">
        <f t="shared" si="8"/>
        <v>0.51515151515151514</v>
      </c>
      <c r="G17" s="55">
        <f t="shared" si="9"/>
        <v>13</v>
      </c>
      <c r="H17" s="32" t="s">
        <v>126</v>
      </c>
      <c r="I17" s="44">
        <v>582</v>
      </c>
      <c r="J17" s="56">
        <v>202</v>
      </c>
      <c r="K17" s="43">
        <f t="shared" si="0"/>
        <v>0.65292096219931273</v>
      </c>
      <c r="M17" s="55">
        <f t="shared" si="10"/>
        <v>13</v>
      </c>
      <c r="N17" s="32" t="s">
        <v>616</v>
      </c>
      <c r="O17" s="44">
        <v>37</v>
      </c>
      <c r="P17" s="56">
        <v>15</v>
      </c>
      <c r="Q17" s="43">
        <f t="shared" si="1"/>
        <v>0.59459459459459452</v>
      </c>
      <c r="S17" s="55">
        <f t="shared" si="11"/>
        <v>13</v>
      </c>
      <c r="T17" s="32" t="s">
        <v>620</v>
      </c>
      <c r="U17" s="44">
        <v>36</v>
      </c>
      <c r="V17" s="56">
        <v>21</v>
      </c>
      <c r="W17" s="43">
        <f t="shared" si="2"/>
        <v>0.41666666666666663</v>
      </c>
      <c r="Y17" s="55">
        <f t="shared" si="12"/>
        <v>13</v>
      </c>
      <c r="Z17" s="32" t="s">
        <v>809</v>
      </c>
      <c r="AA17" s="44">
        <v>15</v>
      </c>
      <c r="AB17" s="56">
        <v>4</v>
      </c>
      <c r="AC17" s="43">
        <f t="shared" si="3"/>
        <v>0.73333333333333339</v>
      </c>
      <c r="AE17" s="55">
        <v>7</v>
      </c>
      <c r="AF17" s="32" t="s">
        <v>588</v>
      </c>
      <c r="AG17" s="44">
        <v>42</v>
      </c>
      <c r="AH17" s="56">
        <v>16</v>
      </c>
      <c r="AI17" s="43">
        <f t="shared" si="4"/>
        <v>0.61904761904761907</v>
      </c>
      <c r="AK17" s="55">
        <v>7</v>
      </c>
      <c r="AL17" s="32" t="s">
        <v>784</v>
      </c>
      <c r="AM17" s="44">
        <v>18</v>
      </c>
      <c r="AN17" s="56">
        <v>7</v>
      </c>
      <c r="AO17" s="43">
        <f t="shared" si="5"/>
        <v>0.61111111111111116</v>
      </c>
      <c r="AQ17" s="55">
        <v>7</v>
      </c>
      <c r="AR17" s="32" t="s">
        <v>201</v>
      </c>
      <c r="AS17" s="44">
        <v>260</v>
      </c>
      <c r="AT17" s="56">
        <v>113</v>
      </c>
      <c r="AU17" s="43">
        <f t="shared" si="6"/>
        <v>0.56538461538461537</v>
      </c>
      <c r="AW17" s="55">
        <v>7</v>
      </c>
      <c r="AX17" s="32" t="s">
        <v>59</v>
      </c>
      <c r="AY17" s="42">
        <v>6150</v>
      </c>
      <c r="AZ17" s="56">
        <v>2497</v>
      </c>
      <c r="BA17" s="43">
        <f t="shared" si="7"/>
        <v>0.59398373983739838</v>
      </c>
    </row>
    <row r="18" spans="1:53">
      <c r="A18" s="32" t="s">
        <v>72</v>
      </c>
      <c r="B18" s="32" t="s">
        <v>742</v>
      </c>
      <c r="C18" s="44">
        <v>21</v>
      </c>
      <c r="D18" s="56">
        <v>15</v>
      </c>
      <c r="E18" s="43">
        <f t="shared" si="8"/>
        <v>0.2857142857142857</v>
      </c>
      <c r="G18" s="55">
        <f t="shared" si="9"/>
        <v>14</v>
      </c>
      <c r="H18" s="32" t="s">
        <v>81</v>
      </c>
      <c r="I18" s="42">
        <v>1329</v>
      </c>
      <c r="J18" s="56">
        <v>463</v>
      </c>
      <c r="K18" s="43">
        <f t="shared" si="0"/>
        <v>0.65161775771256591</v>
      </c>
      <c r="M18" s="55">
        <f t="shared" si="10"/>
        <v>14</v>
      </c>
      <c r="N18" s="32" t="s">
        <v>488</v>
      </c>
      <c r="O18" s="44">
        <v>63</v>
      </c>
      <c r="P18" s="56">
        <v>26</v>
      </c>
      <c r="Q18" s="43">
        <f t="shared" si="1"/>
        <v>0.58730158730158732</v>
      </c>
      <c r="S18" s="55">
        <f t="shared" si="11"/>
        <v>14</v>
      </c>
      <c r="T18" s="32" t="s">
        <v>106</v>
      </c>
      <c r="U18" s="44">
        <v>827</v>
      </c>
      <c r="V18" s="56">
        <v>485</v>
      </c>
      <c r="W18" s="43">
        <f t="shared" si="2"/>
        <v>0.41354292623941957</v>
      </c>
      <c r="Y18" s="55">
        <f t="shared" si="12"/>
        <v>14</v>
      </c>
      <c r="Z18" s="32" t="s">
        <v>244</v>
      </c>
      <c r="AA18" s="44">
        <v>189</v>
      </c>
      <c r="AB18" s="56">
        <v>52</v>
      </c>
      <c r="AC18" s="43">
        <f t="shared" si="3"/>
        <v>0.72486772486772488</v>
      </c>
      <c r="AE18" s="55">
        <f>AE17+1</f>
        <v>8</v>
      </c>
      <c r="AF18" s="32" t="s">
        <v>700</v>
      </c>
      <c r="AG18" s="44">
        <v>26</v>
      </c>
      <c r="AH18" s="56">
        <v>10</v>
      </c>
      <c r="AI18" s="43">
        <f t="shared" si="4"/>
        <v>0.61538461538461542</v>
      </c>
      <c r="AK18" s="55">
        <f>AK17+1</f>
        <v>8</v>
      </c>
      <c r="AL18" s="32" t="s">
        <v>75</v>
      </c>
      <c r="AM18" s="42">
        <v>1544</v>
      </c>
      <c r="AN18" s="56">
        <v>614</v>
      </c>
      <c r="AO18" s="43">
        <f t="shared" si="5"/>
        <v>0.6023316062176165</v>
      </c>
      <c r="AQ18" s="55">
        <f>AQ17+1</f>
        <v>8</v>
      </c>
      <c r="AR18" s="32" t="s">
        <v>302</v>
      </c>
      <c r="AS18" s="44">
        <v>138</v>
      </c>
      <c r="AT18" s="56">
        <v>60</v>
      </c>
      <c r="AU18" s="43">
        <f t="shared" si="6"/>
        <v>0.56521739130434789</v>
      </c>
      <c r="AW18" s="55">
        <f>AW17+1</f>
        <v>8</v>
      </c>
      <c r="AX18" s="32" t="s">
        <v>238</v>
      </c>
      <c r="AY18" s="44">
        <v>199</v>
      </c>
      <c r="AZ18" s="56">
        <v>81</v>
      </c>
      <c r="BA18" s="43">
        <f t="shared" si="7"/>
        <v>0.59296482412060303</v>
      </c>
    </row>
    <row r="19" spans="1:53">
      <c r="A19" s="32" t="s">
        <v>58</v>
      </c>
      <c r="B19" s="32" t="s">
        <v>120</v>
      </c>
      <c r="C19" s="44">
        <v>623</v>
      </c>
      <c r="D19" s="56">
        <v>290</v>
      </c>
      <c r="E19" s="43">
        <f t="shared" si="8"/>
        <v>0.5345104333868379</v>
      </c>
      <c r="G19" s="55">
        <f t="shared" si="9"/>
        <v>15</v>
      </c>
      <c r="H19" s="32" t="s">
        <v>245</v>
      </c>
      <c r="I19" s="44">
        <v>189</v>
      </c>
      <c r="J19" s="56">
        <v>67</v>
      </c>
      <c r="K19" s="43">
        <f t="shared" si="0"/>
        <v>0.64550264550264558</v>
      </c>
      <c r="M19" s="55">
        <f t="shared" si="10"/>
        <v>15</v>
      </c>
      <c r="N19" s="32" t="s">
        <v>233</v>
      </c>
      <c r="O19" s="44">
        <v>201</v>
      </c>
      <c r="P19" s="56">
        <v>87</v>
      </c>
      <c r="Q19" s="43">
        <f t="shared" si="1"/>
        <v>0.56716417910447769</v>
      </c>
      <c r="S19" s="55">
        <f t="shared" si="11"/>
        <v>15</v>
      </c>
      <c r="T19" s="32" t="s">
        <v>624</v>
      </c>
      <c r="U19" s="44">
        <v>35</v>
      </c>
      <c r="V19" s="56">
        <v>21</v>
      </c>
      <c r="W19" s="43">
        <f t="shared" si="2"/>
        <v>0.4</v>
      </c>
      <c r="Y19" s="55">
        <f t="shared" si="12"/>
        <v>15</v>
      </c>
      <c r="Z19" s="32" t="s">
        <v>415</v>
      </c>
      <c r="AA19" s="44">
        <v>81</v>
      </c>
      <c r="AB19" s="56">
        <v>23</v>
      </c>
      <c r="AC19" s="43">
        <f t="shared" si="3"/>
        <v>0.71604938271604945</v>
      </c>
      <c r="AE19" s="55">
        <v>8</v>
      </c>
      <c r="AF19" s="32" t="s">
        <v>203</v>
      </c>
      <c r="AG19" s="44">
        <v>259</v>
      </c>
      <c r="AH19" s="56">
        <v>100</v>
      </c>
      <c r="AI19" s="43">
        <f t="shared" si="4"/>
        <v>0.61389961389961389</v>
      </c>
      <c r="AK19" s="55">
        <v>8</v>
      </c>
      <c r="AL19" s="32" t="s">
        <v>313</v>
      </c>
      <c r="AM19" s="44">
        <v>133</v>
      </c>
      <c r="AN19" s="56">
        <v>53</v>
      </c>
      <c r="AO19" s="43">
        <f t="shared" si="5"/>
        <v>0.60150375939849621</v>
      </c>
      <c r="AQ19" s="55">
        <v>8</v>
      </c>
      <c r="AR19" s="32" t="s">
        <v>57</v>
      </c>
      <c r="AS19" s="42">
        <v>9334</v>
      </c>
      <c r="AT19" s="56">
        <v>4065</v>
      </c>
      <c r="AU19" s="43">
        <f t="shared" si="6"/>
        <v>0.56449539318620101</v>
      </c>
      <c r="AW19" s="55">
        <v>8</v>
      </c>
      <c r="AX19" s="32" t="s">
        <v>731</v>
      </c>
      <c r="AY19" s="44">
        <v>22</v>
      </c>
      <c r="AZ19" s="56">
        <v>9</v>
      </c>
      <c r="BA19" s="43">
        <f t="shared" si="7"/>
        <v>0.59090909090909083</v>
      </c>
    </row>
    <row r="20" spans="1:53">
      <c r="A20" s="32" t="s">
        <v>72</v>
      </c>
      <c r="B20" s="32" t="s">
        <v>103</v>
      </c>
      <c r="C20" s="44">
        <v>862</v>
      </c>
      <c r="D20" s="56">
        <v>317</v>
      </c>
      <c r="E20" s="43">
        <f t="shared" si="8"/>
        <v>0.63225058004640378</v>
      </c>
      <c r="G20" s="55">
        <f t="shared" si="9"/>
        <v>16</v>
      </c>
      <c r="H20" s="32" t="s">
        <v>70</v>
      </c>
      <c r="I20" s="42">
        <v>2542</v>
      </c>
      <c r="J20" s="56">
        <v>933</v>
      </c>
      <c r="K20" s="43">
        <f t="shared" si="0"/>
        <v>0.63296616837136122</v>
      </c>
      <c r="M20" s="55">
        <f t="shared" si="10"/>
        <v>16</v>
      </c>
      <c r="N20" s="32" t="s">
        <v>528</v>
      </c>
      <c r="O20" s="44">
        <v>54</v>
      </c>
      <c r="P20" s="56">
        <v>24</v>
      </c>
      <c r="Q20" s="43">
        <f t="shared" si="1"/>
        <v>0.55555555555555558</v>
      </c>
      <c r="S20" s="55">
        <f t="shared" si="11"/>
        <v>16</v>
      </c>
      <c r="T20" s="32" t="s">
        <v>316</v>
      </c>
      <c r="U20" s="44">
        <v>129</v>
      </c>
      <c r="V20" s="56">
        <v>85</v>
      </c>
      <c r="W20" s="43">
        <f t="shared" si="2"/>
        <v>0.34108527131782951</v>
      </c>
      <c r="Y20" s="55">
        <f t="shared" si="12"/>
        <v>16</v>
      </c>
      <c r="Z20" s="32" t="s">
        <v>472</v>
      </c>
      <c r="AA20" s="44">
        <v>65</v>
      </c>
      <c r="AB20" s="56">
        <v>20</v>
      </c>
      <c r="AC20" s="43">
        <f t="shared" si="3"/>
        <v>0.69230769230769229</v>
      </c>
      <c r="AE20" s="55">
        <f>AE19+1</f>
        <v>9</v>
      </c>
      <c r="AF20" s="32" t="s">
        <v>686</v>
      </c>
      <c r="AG20" s="44">
        <v>28</v>
      </c>
      <c r="AH20" s="56">
        <v>11</v>
      </c>
      <c r="AI20" s="43">
        <f t="shared" si="4"/>
        <v>0.60714285714285721</v>
      </c>
      <c r="AK20" s="55">
        <f>AK19+1</f>
        <v>9</v>
      </c>
      <c r="AL20" s="32" t="s">
        <v>228</v>
      </c>
      <c r="AM20" s="44">
        <v>209</v>
      </c>
      <c r="AN20" s="56">
        <v>85</v>
      </c>
      <c r="AO20" s="43">
        <f t="shared" si="5"/>
        <v>0.59330143540669855</v>
      </c>
      <c r="AQ20" s="55">
        <f>AQ19+1</f>
        <v>9</v>
      </c>
      <c r="AR20" s="32" t="s">
        <v>868</v>
      </c>
      <c r="AS20" s="44">
        <v>9</v>
      </c>
      <c r="AT20" s="56">
        <v>4</v>
      </c>
      <c r="AU20" s="43">
        <f t="shared" si="6"/>
        <v>0.55555555555555558</v>
      </c>
      <c r="AW20" s="55">
        <f>AW19+1</f>
        <v>9</v>
      </c>
      <c r="AX20" s="32" t="s">
        <v>680</v>
      </c>
      <c r="AY20" s="44">
        <v>29</v>
      </c>
      <c r="AZ20" s="56">
        <v>12</v>
      </c>
      <c r="BA20" s="43">
        <f t="shared" si="7"/>
        <v>0.5862068965517242</v>
      </c>
    </row>
    <row r="21" spans="1:53">
      <c r="A21" s="32" t="s">
        <v>58</v>
      </c>
      <c r="B21" s="32" t="s">
        <v>426</v>
      </c>
      <c r="C21" s="44">
        <v>76</v>
      </c>
      <c r="D21" s="56">
        <v>39</v>
      </c>
      <c r="E21" s="43">
        <f t="shared" si="8"/>
        <v>0.48684210526315785</v>
      </c>
      <c r="G21" s="55">
        <f t="shared" si="9"/>
        <v>17</v>
      </c>
      <c r="H21" s="32" t="s">
        <v>82</v>
      </c>
      <c r="I21" s="42">
        <v>1326</v>
      </c>
      <c r="J21" s="56">
        <v>506</v>
      </c>
      <c r="K21" s="43">
        <f t="shared" si="0"/>
        <v>0.61840120663650078</v>
      </c>
      <c r="M21" s="55">
        <f t="shared" si="10"/>
        <v>17</v>
      </c>
      <c r="N21" s="32" t="s">
        <v>349</v>
      </c>
      <c r="O21" s="44">
        <v>110</v>
      </c>
      <c r="P21" s="56">
        <v>49</v>
      </c>
      <c r="Q21" s="43">
        <f t="shared" si="1"/>
        <v>0.55454545454545456</v>
      </c>
      <c r="S21" s="55">
        <f t="shared" si="11"/>
        <v>17</v>
      </c>
      <c r="T21" s="32" t="s">
        <v>267</v>
      </c>
      <c r="U21" s="44">
        <v>167</v>
      </c>
      <c r="V21" s="56">
        <v>111</v>
      </c>
      <c r="W21" s="43">
        <f t="shared" si="2"/>
        <v>0.33532934131736525</v>
      </c>
      <c r="Y21" s="55">
        <f t="shared" si="12"/>
        <v>17</v>
      </c>
      <c r="Z21" s="32" t="s">
        <v>287</v>
      </c>
      <c r="AA21" s="44">
        <v>149</v>
      </c>
      <c r="AB21" s="56">
        <v>48</v>
      </c>
      <c r="AC21" s="43">
        <f t="shared" si="3"/>
        <v>0.67785234899328861</v>
      </c>
      <c r="AE21" s="55">
        <v>9</v>
      </c>
      <c r="AF21" s="32" t="s">
        <v>554</v>
      </c>
      <c r="AG21" s="44">
        <v>48</v>
      </c>
      <c r="AH21" s="56">
        <v>19</v>
      </c>
      <c r="AI21" s="43">
        <f t="shared" si="4"/>
        <v>0.60416666666666674</v>
      </c>
      <c r="AK21" s="55">
        <v>9</v>
      </c>
      <c r="AL21" s="32" t="s">
        <v>151</v>
      </c>
      <c r="AM21" s="44">
        <v>388</v>
      </c>
      <c r="AN21" s="56">
        <v>161</v>
      </c>
      <c r="AO21" s="43">
        <f t="shared" si="5"/>
        <v>0.5850515463917525</v>
      </c>
      <c r="AQ21" s="55">
        <v>9</v>
      </c>
      <c r="AR21" s="32" t="s">
        <v>489</v>
      </c>
      <c r="AS21" s="44">
        <v>63</v>
      </c>
      <c r="AT21" s="56">
        <v>28</v>
      </c>
      <c r="AU21" s="43">
        <f t="shared" si="6"/>
        <v>0.55555555555555558</v>
      </c>
      <c r="AW21" s="55">
        <v>9</v>
      </c>
      <c r="AX21" s="32" t="s">
        <v>337</v>
      </c>
      <c r="AY21" s="44">
        <v>118</v>
      </c>
      <c r="AZ21" s="56">
        <v>49</v>
      </c>
      <c r="BA21" s="43">
        <f t="shared" si="7"/>
        <v>0.5847457627118644</v>
      </c>
    </row>
    <row r="22" spans="1:53">
      <c r="A22" s="32" t="s">
        <v>1446</v>
      </c>
      <c r="B22" s="32" t="s">
        <v>132</v>
      </c>
      <c r="C22" s="44">
        <v>527</v>
      </c>
      <c r="D22" s="56">
        <v>210</v>
      </c>
      <c r="E22" s="43">
        <f t="shared" si="8"/>
        <v>0.60151802656546494</v>
      </c>
      <c r="G22" s="55">
        <f t="shared" si="9"/>
        <v>18</v>
      </c>
      <c r="H22" s="32" t="s">
        <v>147</v>
      </c>
      <c r="I22" s="44">
        <v>400</v>
      </c>
      <c r="J22" s="56">
        <v>154</v>
      </c>
      <c r="K22" s="43">
        <f t="shared" si="0"/>
        <v>0.61499999999999999</v>
      </c>
      <c r="M22" s="55">
        <f t="shared" si="10"/>
        <v>18</v>
      </c>
      <c r="N22" s="32" t="s">
        <v>516</v>
      </c>
      <c r="O22" s="44">
        <v>56</v>
      </c>
      <c r="P22" s="56">
        <v>25</v>
      </c>
      <c r="Q22" s="43">
        <f t="shared" si="1"/>
        <v>0.5535714285714286</v>
      </c>
      <c r="S22" s="55">
        <f t="shared" si="11"/>
        <v>18</v>
      </c>
      <c r="T22" s="32" t="s">
        <v>442</v>
      </c>
      <c r="U22" s="44">
        <v>72</v>
      </c>
      <c r="V22" s="56">
        <v>49</v>
      </c>
      <c r="W22" s="43">
        <f t="shared" si="2"/>
        <v>0.31944444444444442</v>
      </c>
      <c r="Y22" s="55">
        <f t="shared" si="12"/>
        <v>18</v>
      </c>
      <c r="Z22" s="32" t="s">
        <v>175</v>
      </c>
      <c r="AA22" s="44">
        <v>307</v>
      </c>
      <c r="AB22" s="56">
        <v>102</v>
      </c>
      <c r="AC22" s="43">
        <f t="shared" si="3"/>
        <v>0.66775244299674275</v>
      </c>
      <c r="AE22" s="55">
        <f>AE21+1</f>
        <v>10</v>
      </c>
      <c r="AF22" s="32" t="s">
        <v>557</v>
      </c>
      <c r="AG22" s="44">
        <v>48</v>
      </c>
      <c r="AH22" s="56">
        <v>19</v>
      </c>
      <c r="AI22" s="43">
        <f t="shared" si="4"/>
        <v>0.60416666666666674</v>
      </c>
      <c r="AK22" s="55">
        <f>AK21+1</f>
        <v>10</v>
      </c>
      <c r="AL22" s="32" t="s">
        <v>257</v>
      </c>
      <c r="AM22" s="44">
        <v>180</v>
      </c>
      <c r="AN22" s="56">
        <v>75</v>
      </c>
      <c r="AO22" s="43">
        <f t="shared" si="5"/>
        <v>0.58333333333333326</v>
      </c>
      <c r="AQ22" s="55">
        <f>AQ21+1</f>
        <v>10</v>
      </c>
      <c r="AR22" s="32" t="s">
        <v>97</v>
      </c>
      <c r="AS22" s="44">
        <v>928</v>
      </c>
      <c r="AT22" s="56">
        <v>414</v>
      </c>
      <c r="AU22" s="43">
        <f t="shared" si="6"/>
        <v>0.55387931034482762</v>
      </c>
      <c r="AW22" s="55">
        <f>AW21+1</f>
        <v>10</v>
      </c>
      <c r="AX22" s="32" t="s">
        <v>91</v>
      </c>
      <c r="AY22" s="42">
        <v>1000</v>
      </c>
      <c r="AZ22" s="56">
        <v>424</v>
      </c>
      <c r="BA22" s="43">
        <f t="shared" si="7"/>
        <v>0.57600000000000007</v>
      </c>
    </row>
    <row r="23" spans="1:53">
      <c r="A23" s="32" t="s">
        <v>64</v>
      </c>
      <c r="B23" s="32" t="s">
        <v>560</v>
      </c>
      <c r="C23" s="44">
        <v>47</v>
      </c>
      <c r="D23" s="56">
        <v>23</v>
      </c>
      <c r="E23" s="43">
        <f t="shared" si="8"/>
        <v>0.5106382978723405</v>
      </c>
      <c r="G23" s="55">
        <f t="shared" si="9"/>
        <v>19</v>
      </c>
      <c r="H23" s="32" t="s">
        <v>659</v>
      </c>
      <c r="I23" s="44">
        <v>31</v>
      </c>
      <c r="J23" s="56">
        <v>12</v>
      </c>
      <c r="K23" s="43">
        <f t="shared" si="0"/>
        <v>0.61290322580645162</v>
      </c>
      <c r="M23" s="55">
        <f t="shared" si="10"/>
        <v>19</v>
      </c>
      <c r="N23" s="32" t="s">
        <v>464</v>
      </c>
      <c r="O23" s="44">
        <v>67</v>
      </c>
      <c r="P23" s="56">
        <v>30</v>
      </c>
      <c r="Q23" s="43">
        <f t="shared" si="1"/>
        <v>0.55223880597014929</v>
      </c>
      <c r="S23" s="55">
        <f t="shared" si="11"/>
        <v>19</v>
      </c>
      <c r="T23" s="32" t="s">
        <v>652</v>
      </c>
      <c r="U23" s="44">
        <v>33</v>
      </c>
      <c r="V23" s="56">
        <v>28</v>
      </c>
      <c r="W23" s="43">
        <f t="shared" si="2"/>
        <v>0.15151515151515149</v>
      </c>
      <c r="Y23" s="55">
        <f t="shared" si="12"/>
        <v>19</v>
      </c>
      <c r="Z23" s="32" t="s">
        <v>832</v>
      </c>
      <c r="AA23" s="44">
        <v>12</v>
      </c>
      <c r="AB23" s="56">
        <v>4</v>
      </c>
      <c r="AC23" s="43">
        <f t="shared" si="3"/>
        <v>0.66666666666666674</v>
      </c>
      <c r="AE23" s="55">
        <v>10</v>
      </c>
      <c r="AF23" s="32" t="s">
        <v>67</v>
      </c>
      <c r="AG23" s="42">
        <v>2998</v>
      </c>
      <c r="AH23" s="56">
        <v>1192</v>
      </c>
      <c r="AI23" s="43">
        <f t="shared" si="4"/>
        <v>0.60240160106737828</v>
      </c>
      <c r="AK23" s="55">
        <v>10</v>
      </c>
      <c r="AL23" s="32" t="s">
        <v>107</v>
      </c>
      <c r="AM23" s="44">
        <v>736</v>
      </c>
      <c r="AN23" s="56">
        <v>310</v>
      </c>
      <c r="AO23" s="43">
        <f t="shared" si="5"/>
        <v>0.57880434782608692</v>
      </c>
      <c r="AQ23" s="55">
        <v>10</v>
      </c>
      <c r="AR23" s="32" t="s">
        <v>803</v>
      </c>
      <c r="AS23" s="44">
        <v>15</v>
      </c>
      <c r="AT23" s="56">
        <v>7</v>
      </c>
      <c r="AU23" s="43">
        <f t="shared" si="6"/>
        <v>0.53333333333333333</v>
      </c>
      <c r="AW23" s="55">
        <v>10</v>
      </c>
      <c r="AX23" s="32" t="s">
        <v>87</v>
      </c>
      <c r="AY23" s="42">
        <v>1120</v>
      </c>
      <c r="AZ23" s="56">
        <v>482</v>
      </c>
      <c r="BA23" s="43">
        <f t="shared" si="7"/>
        <v>0.56964285714285712</v>
      </c>
    </row>
    <row r="24" spans="1:53">
      <c r="A24" s="32" t="s">
        <v>72</v>
      </c>
      <c r="B24" s="32" t="s">
        <v>241</v>
      </c>
      <c r="C24" s="44">
        <v>197</v>
      </c>
      <c r="D24" s="56">
        <v>140</v>
      </c>
      <c r="E24" s="43">
        <f t="shared" si="8"/>
        <v>0.28934010152284262</v>
      </c>
      <c r="G24" s="55">
        <f t="shared" si="9"/>
        <v>20</v>
      </c>
      <c r="H24" s="32" t="s">
        <v>55</v>
      </c>
      <c r="I24" s="42">
        <v>10008</v>
      </c>
      <c r="J24" s="56">
        <v>3901</v>
      </c>
      <c r="K24" s="43">
        <f t="shared" si="0"/>
        <v>0.61021183053557149</v>
      </c>
      <c r="M24" s="55">
        <f t="shared" si="10"/>
        <v>20</v>
      </c>
      <c r="N24" s="32" t="s">
        <v>752</v>
      </c>
      <c r="O24" s="44">
        <v>20</v>
      </c>
      <c r="P24" s="56">
        <v>9</v>
      </c>
      <c r="Q24" s="43">
        <f t="shared" si="1"/>
        <v>0.55000000000000004</v>
      </c>
      <c r="S24" s="204" t="s">
        <v>42</v>
      </c>
      <c r="T24" s="204"/>
      <c r="U24" s="57">
        <f>SUM(U5:U23)</f>
        <v>4275</v>
      </c>
      <c r="V24" s="57">
        <f>SUM(V5:V23)</f>
        <v>2259</v>
      </c>
      <c r="W24" s="58">
        <f t="shared" si="2"/>
        <v>0.4715789473684211</v>
      </c>
      <c r="Y24" s="55">
        <f t="shared" si="12"/>
        <v>20</v>
      </c>
      <c r="Z24" s="32" t="s">
        <v>622</v>
      </c>
      <c r="AA24" s="44">
        <v>36</v>
      </c>
      <c r="AB24" s="56">
        <v>12</v>
      </c>
      <c r="AC24" s="43">
        <f t="shared" si="3"/>
        <v>0.66666666666666674</v>
      </c>
      <c r="AE24" s="55">
        <f>AE23+1</f>
        <v>11</v>
      </c>
      <c r="AF24" s="32" t="s">
        <v>220</v>
      </c>
      <c r="AG24" s="44">
        <v>223</v>
      </c>
      <c r="AH24" s="56">
        <v>89</v>
      </c>
      <c r="AI24" s="43">
        <f t="shared" si="4"/>
        <v>0.60089686098654704</v>
      </c>
      <c r="AK24" s="55">
        <f>AK23+1</f>
        <v>11</v>
      </c>
      <c r="AL24" s="32" t="s">
        <v>200</v>
      </c>
      <c r="AM24" s="44">
        <v>260</v>
      </c>
      <c r="AN24" s="56">
        <v>110</v>
      </c>
      <c r="AO24" s="43">
        <f t="shared" si="5"/>
        <v>0.57692307692307687</v>
      </c>
      <c r="AQ24" s="55">
        <f>AQ23+1</f>
        <v>11</v>
      </c>
      <c r="AR24" s="32" t="s">
        <v>657</v>
      </c>
      <c r="AS24" s="44">
        <v>32</v>
      </c>
      <c r="AT24" s="56">
        <v>15</v>
      </c>
      <c r="AU24" s="43">
        <f t="shared" si="6"/>
        <v>0.53125</v>
      </c>
      <c r="AW24" s="55">
        <f>AW23+1</f>
        <v>11</v>
      </c>
      <c r="AX24" s="32" t="s">
        <v>798</v>
      </c>
      <c r="AY24" s="44">
        <v>16</v>
      </c>
      <c r="AZ24" s="56">
        <v>7</v>
      </c>
      <c r="BA24" s="43">
        <f t="shared" si="7"/>
        <v>0.5625</v>
      </c>
    </row>
    <row r="25" spans="1:53">
      <c r="A25" s="32" t="s">
        <v>72</v>
      </c>
      <c r="B25" s="32" t="s">
        <v>356</v>
      </c>
      <c r="C25" s="44">
        <v>106</v>
      </c>
      <c r="D25" s="56">
        <v>60</v>
      </c>
      <c r="E25" s="43">
        <f t="shared" si="8"/>
        <v>0.43396226415094341</v>
      </c>
      <c r="G25" s="55">
        <f t="shared" si="9"/>
        <v>21</v>
      </c>
      <c r="H25" s="32" t="s">
        <v>53</v>
      </c>
      <c r="I25" s="42">
        <v>41798</v>
      </c>
      <c r="J25" s="56">
        <v>16371</v>
      </c>
      <c r="K25" s="43">
        <f t="shared" si="0"/>
        <v>0.60833054213120241</v>
      </c>
      <c r="M25" s="55">
        <f t="shared" si="10"/>
        <v>21</v>
      </c>
      <c r="N25" s="32" t="s">
        <v>78</v>
      </c>
      <c r="O25" s="42">
        <v>1453</v>
      </c>
      <c r="P25" s="56">
        <v>655</v>
      </c>
      <c r="Q25" s="43">
        <f t="shared" si="1"/>
        <v>0.54920853406744663</v>
      </c>
      <c r="Y25" s="55">
        <f t="shared" si="12"/>
        <v>21</v>
      </c>
      <c r="Z25" s="32" t="s">
        <v>519</v>
      </c>
      <c r="AA25" s="44">
        <v>55</v>
      </c>
      <c r="AB25" s="56">
        <v>19</v>
      </c>
      <c r="AC25" s="43">
        <f t="shared" si="3"/>
        <v>0.65454545454545454</v>
      </c>
      <c r="AE25" s="55">
        <v>11</v>
      </c>
      <c r="AF25" s="32" t="s">
        <v>861</v>
      </c>
      <c r="AG25" s="44">
        <v>10</v>
      </c>
      <c r="AH25" s="56">
        <v>4</v>
      </c>
      <c r="AI25" s="43">
        <f t="shared" si="4"/>
        <v>0.6</v>
      </c>
      <c r="AK25" s="55">
        <v>11</v>
      </c>
      <c r="AL25" s="32" t="s">
        <v>703</v>
      </c>
      <c r="AM25" s="44">
        <v>26</v>
      </c>
      <c r="AN25" s="56">
        <v>11</v>
      </c>
      <c r="AO25" s="43">
        <f t="shared" si="5"/>
        <v>0.57692307692307687</v>
      </c>
      <c r="AQ25" s="55">
        <v>11</v>
      </c>
      <c r="AR25" s="32" t="s">
        <v>122</v>
      </c>
      <c r="AS25" s="44">
        <v>594</v>
      </c>
      <c r="AT25" s="56">
        <v>280</v>
      </c>
      <c r="AU25" s="43">
        <f t="shared" si="6"/>
        <v>0.52861952861952854</v>
      </c>
      <c r="AW25" s="55">
        <v>11</v>
      </c>
      <c r="AX25" s="32" t="s">
        <v>458</v>
      </c>
      <c r="AY25" s="44">
        <v>68</v>
      </c>
      <c r="AZ25" s="56">
        <v>30</v>
      </c>
      <c r="BA25" s="43">
        <f t="shared" si="7"/>
        <v>0.55882352941176472</v>
      </c>
    </row>
    <row r="26" spans="1:53">
      <c r="A26" s="32" t="s">
        <v>58</v>
      </c>
      <c r="B26" s="32" t="s">
        <v>377</v>
      </c>
      <c r="C26" s="44">
        <v>93</v>
      </c>
      <c r="D26" s="56">
        <v>44</v>
      </c>
      <c r="E26" s="43">
        <f t="shared" si="8"/>
        <v>0.5268817204301075</v>
      </c>
      <c r="G26" s="55">
        <f t="shared" si="9"/>
        <v>22</v>
      </c>
      <c r="H26" s="32" t="s">
        <v>63</v>
      </c>
      <c r="I26" s="42">
        <v>4126</v>
      </c>
      <c r="J26" s="56">
        <v>1631</v>
      </c>
      <c r="K26" s="43">
        <f t="shared" si="0"/>
        <v>0.60470189045079981</v>
      </c>
      <c r="M26" s="55">
        <f t="shared" si="10"/>
        <v>22</v>
      </c>
      <c r="N26" s="32" t="s">
        <v>218</v>
      </c>
      <c r="O26" s="44">
        <v>226</v>
      </c>
      <c r="P26" s="56">
        <v>107</v>
      </c>
      <c r="Q26" s="43">
        <f t="shared" si="1"/>
        <v>0.52654867256637172</v>
      </c>
      <c r="Y26" s="55">
        <f t="shared" si="12"/>
        <v>22</v>
      </c>
      <c r="Z26" s="32" t="s">
        <v>459</v>
      </c>
      <c r="AA26" s="44">
        <v>68</v>
      </c>
      <c r="AB26" s="56">
        <v>26</v>
      </c>
      <c r="AC26" s="43">
        <f t="shared" si="3"/>
        <v>0.61764705882352944</v>
      </c>
      <c r="AE26" s="55">
        <f>AE25+1</f>
        <v>12</v>
      </c>
      <c r="AF26" s="32" t="s">
        <v>65</v>
      </c>
      <c r="AG26" s="42">
        <v>3644</v>
      </c>
      <c r="AH26" s="56">
        <v>1493</v>
      </c>
      <c r="AI26" s="43">
        <f t="shared" si="4"/>
        <v>0.5902854006586169</v>
      </c>
      <c r="AK26" s="55">
        <f>AK25+1</f>
        <v>12</v>
      </c>
      <c r="AL26" s="32" t="s">
        <v>443</v>
      </c>
      <c r="AM26" s="44">
        <v>71</v>
      </c>
      <c r="AN26" s="56">
        <v>31</v>
      </c>
      <c r="AO26" s="43">
        <f t="shared" si="5"/>
        <v>0.56338028169014087</v>
      </c>
      <c r="AQ26" s="55">
        <f>AQ25+1</f>
        <v>12</v>
      </c>
      <c r="AR26" s="32" t="s">
        <v>763</v>
      </c>
      <c r="AS26" s="44">
        <v>19</v>
      </c>
      <c r="AT26" s="56">
        <v>9</v>
      </c>
      <c r="AU26" s="43">
        <f t="shared" si="6"/>
        <v>0.52631578947368429</v>
      </c>
      <c r="AW26" s="55">
        <f>AW25+1</f>
        <v>12</v>
      </c>
      <c r="AX26" s="32" t="s">
        <v>640</v>
      </c>
      <c r="AY26" s="44">
        <v>34</v>
      </c>
      <c r="AZ26" s="56">
        <v>15</v>
      </c>
      <c r="BA26" s="43">
        <f t="shared" si="7"/>
        <v>0.55882352941176472</v>
      </c>
    </row>
    <row r="27" spans="1:53">
      <c r="A27" s="32" t="s">
        <v>58</v>
      </c>
      <c r="B27" s="32" t="s">
        <v>541</v>
      </c>
      <c r="C27" s="44">
        <v>51</v>
      </c>
      <c r="D27" s="56">
        <v>32</v>
      </c>
      <c r="E27" s="43">
        <f t="shared" si="8"/>
        <v>0.37254901960784315</v>
      </c>
      <c r="G27" s="55">
        <f t="shared" si="9"/>
        <v>23</v>
      </c>
      <c r="H27" s="32" t="s">
        <v>804</v>
      </c>
      <c r="I27" s="44">
        <v>15</v>
      </c>
      <c r="J27" s="56">
        <v>6</v>
      </c>
      <c r="K27" s="43">
        <f t="shared" si="0"/>
        <v>0.6</v>
      </c>
      <c r="M27" s="55">
        <f t="shared" si="10"/>
        <v>23</v>
      </c>
      <c r="N27" s="32" t="s">
        <v>427</v>
      </c>
      <c r="O27" s="44">
        <v>76</v>
      </c>
      <c r="P27" s="56">
        <v>36</v>
      </c>
      <c r="Q27" s="43">
        <f t="shared" si="1"/>
        <v>0.52631578947368429</v>
      </c>
      <c r="Y27" s="55">
        <f t="shared" si="12"/>
        <v>23</v>
      </c>
      <c r="Z27" s="32" t="s">
        <v>172</v>
      </c>
      <c r="AA27" s="44">
        <v>314</v>
      </c>
      <c r="AB27" s="56">
        <v>121</v>
      </c>
      <c r="AC27" s="43">
        <f t="shared" si="3"/>
        <v>0.61464968152866239</v>
      </c>
      <c r="AE27" s="55">
        <v>12</v>
      </c>
      <c r="AF27" s="32" t="s">
        <v>653</v>
      </c>
      <c r="AG27" s="44">
        <v>33</v>
      </c>
      <c r="AH27" s="56">
        <v>14</v>
      </c>
      <c r="AI27" s="43">
        <f t="shared" si="4"/>
        <v>0.57575757575757569</v>
      </c>
      <c r="AK27" s="55">
        <v>12</v>
      </c>
      <c r="AL27" s="32" t="s">
        <v>259</v>
      </c>
      <c r="AM27" s="44">
        <v>175</v>
      </c>
      <c r="AN27" s="56">
        <v>77</v>
      </c>
      <c r="AO27" s="43">
        <f t="shared" si="5"/>
        <v>0.56000000000000005</v>
      </c>
      <c r="AQ27" s="55">
        <v>12</v>
      </c>
      <c r="AR27" s="32" t="s">
        <v>768</v>
      </c>
      <c r="AS27" s="44">
        <v>19</v>
      </c>
      <c r="AT27" s="56">
        <v>9</v>
      </c>
      <c r="AU27" s="43">
        <f t="shared" si="6"/>
        <v>0.52631578947368429</v>
      </c>
      <c r="AW27" s="55">
        <v>12</v>
      </c>
      <c r="AX27" s="32" t="s">
        <v>344</v>
      </c>
      <c r="AY27" s="44">
        <v>113</v>
      </c>
      <c r="AZ27" s="56">
        <v>50</v>
      </c>
      <c r="BA27" s="43">
        <f t="shared" si="7"/>
        <v>0.55752212389380529</v>
      </c>
    </row>
    <row r="28" spans="1:53">
      <c r="A28" s="32" t="s">
        <v>58</v>
      </c>
      <c r="B28" s="32" t="s">
        <v>422</v>
      </c>
      <c r="C28" s="44">
        <v>77</v>
      </c>
      <c r="D28" s="56">
        <v>46</v>
      </c>
      <c r="E28" s="43">
        <f t="shared" si="8"/>
        <v>0.40259740259740262</v>
      </c>
      <c r="G28" s="55">
        <f t="shared" si="9"/>
        <v>24</v>
      </c>
      <c r="H28" s="32" t="s">
        <v>714</v>
      </c>
      <c r="I28" s="44">
        <v>25</v>
      </c>
      <c r="J28" s="56">
        <v>10</v>
      </c>
      <c r="K28" s="43">
        <f t="shared" si="0"/>
        <v>0.6</v>
      </c>
      <c r="M28" s="55">
        <f t="shared" si="10"/>
        <v>24</v>
      </c>
      <c r="N28" s="32" t="s">
        <v>184</v>
      </c>
      <c r="O28" s="44">
        <v>291</v>
      </c>
      <c r="P28" s="56">
        <v>138</v>
      </c>
      <c r="Q28" s="43">
        <f t="shared" si="1"/>
        <v>0.52577319587628868</v>
      </c>
      <c r="Y28" s="55">
        <f t="shared" si="12"/>
        <v>24</v>
      </c>
      <c r="Z28" s="32" t="s">
        <v>165</v>
      </c>
      <c r="AA28" s="44">
        <v>344</v>
      </c>
      <c r="AB28" s="56">
        <v>133</v>
      </c>
      <c r="AC28" s="43">
        <f t="shared" si="3"/>
        <v>0.61337209302325579</v>
      </c>
      <c r="AE28" s="55">
        <f>AE27+1</f>
        <v>13</v>
      </c>
      <c r="AF28" s="32" t="s">
        <v>235</v>
      </c>
      <c r="AG28" s="44">
        <v>199</v>
      </c>
      <c r="AH28" s="56">
        <v>88</v>
      </c>
      <c r="AI28" s="43">
        <f t="shared" si="4"/>
        <v>0.55778894472361806</v>
      </c>
      <c r="AK28" s="55">
        <f>AK27+1</f>
        <v>13</v>
      </c>
      <c r="AL28" s="32" t="s">
        <v>211</v>
      </c>
      <c r="AM28" s="44">
        <v>240</v>
      </c>
      <c r="AN28" s="56">
        <v>106</v>
      </c>
      <c r="AO28" s="43">
        <f t="shared" si="5"/>
        <v>0.55833333333333335</v>
      </c>
      <c r="AQ28" s="55">
        <f>AQ27+1</f>
        <v>13</v>
      </c>
      <c r="AR28" s="32" t="s">
        <v>130</v>
      </c>
      <c r="AS28" s="44">
        <v>535</v>
      </c>
      <c r="AT28" s="56">
        <v>255</v>
      </c>
      <c r="AU28" s="43">
        <f t="shared" si="6"/>
        <v>0.52336448598130847</v>
      </c>
      <c r="AW28" s="55">
        <f>AW27+1</f>
        <v>13</v>
      </c>
      <c r="AX28" s="32" t="s">
        <v>84</v>
      </c>
      <c r="AY28" s="42">
        <v>1197</v>
      </c>
      <c r="AZ28" s="56">
        <v>534</v>
      </c>
      <c r="BA28" s="43">
        <f t="shared" si="7"/>
        <v>0.55388471177944865</v>
      </c>
    </row>
    <row r="29" spans="1:53">
      <c r="A29" s="32" t="s">
        <v>64</v>
      </c>
      <c r="B29" s="32" t="s">
        <v>536</v>
      </c>
      <c r="C29" s="44">
        <v>52</v>
      </c>
      <c r="D29" s="56">
        <v>34</v>
      </c>
      <c r="E29" s="43">
        <f t="shared" si="8"/>
        <v>0.34615384615384615</v>
      </c>
      <c r="G29" s="55">
        <f t="shared" si="9"/>
        <v>25</v>
      </c>
      <c r="H29" s="32" t="s">
        <v>162</v>
      </c>
      <c r="I29" s="44">
        <v>355</v>
      </c>
      <c r="J29" s="56">
        <v>143</v>
      </c>
      <c r="K29" s="43">
        <f t="shared" si="0"/>
        <v>0.59718309859154928</v>
      </c>
      <c r="M29" s="55">
        <f t="shared" si="10"/>
        <v>25</v>
      </c>
      <c r="N29" s="32" t="s">
        <v>421</v>
      </c>
      <c r="O29" s="44">
        <v>78</v>
      </c>
      <c r="P29" s="56">
        <v>37</v>
      </c>
      <c r="Q29" s="43">
        <f t="shared" si="1"/>
        <v>0.52564102564102566</v>
      </c>
      <c r="Y29" s="55">
        <f t="shared" si="12"/>
        <v>25</v>
      </c>
      <c r="Z29" s="32" t="s">
        <v>806</v>
      </c>
      <c r="AA29" s="44">
        <v>15</v>
      </c>
      <c r="AB29" s="56">
        <v>6</v>
      </c>
      <c r="AC29" s="43">
        <f t="shared" si="3"/>
        <v>0.6</v>
      </c>
      <c r="AE29" s="55">
        <v>13</v>
      </c>
      <c r="AF29" s="32" t="s">
        <v>197</v>
      </c>
      <c r="AG29" s="44">
        <v>264</v>
      </c>
      <c r="AH29" s="56">
        <v>117</v>
      </c>
      <c r="AI29" s="43">
        <f t="shared" si="4"/>
        <v>0.55681818181818188</v>
      </c>
      <c r="AK29" s="55">
        <v>13</v>
      </c>
      <c r="AL29" s="32" t="s">
        <v>866</v>
      </c>
      <c r="AM29" s="44">
        <v>9</v>
      </c>
      <c r="AN29" s="56">
        <v>4</v>
      </c>
      <c r="AO29" s="43">
        <f t="shared" si="5"/>
        <v>0.55555555555555558</v>
      </c>
      <c r="AQ29" s="55">
        <v>13</v>
      </c>
      <c r="AR29" s="32" t="s">
        <v>246</v>
      </c>
      <c r="AS29" s="44">
        <v>189</v>
      </c>
      <c r="AT29" s="56">
        <v>91</v>
      </c>
      <c r="AU29" s="43">
        <f t="shared" si="6"/>
        <v>0.5185185185185186</v>
      </c>
      <c r="AW29" s="55">
        <v>13</v>
      </c>
      <c r="AX29" s="32" t="s">
        <v>396</v>
      </c>
      <c r="AY29" s="44">
        <v>87</v>
      </c>
      <c r="AZ29" s="56">
        <v>39</v>
      </c>
      <c r="BA29" s="43">
        <f t="shared" si="7"/>
        <v>0.55172413793103448</v>
      </c>
    </row>
    <row r="30" spans="1:53">
      <c r="A30" s="32" t="s">
        <v>64</v>
      </c>
      <c r="B30" s="32" t="s">
        <v>311</v>
      </c>
      <c r="C30" s="44">
        <v>133</v>
      </c>
      <c r="D30" s="56">
        <v>96</v>
      </c>
      <c r="E30" s="43">
        <f t="shared" si="8"/>
        <v>0.27819548872180455</v>
      </c>
      <c r="G30" s="55">
        <f t="shared" si="9"/>
        <v>26</v>
      </c>
      <c r="H30" s="32" t="s">
        <v>363</v>
      </c>
      <c r="I30" s="44">
        <v>104</v>
      </c>
      <c r="J30" s="56">
        <v>42</v>
      </c>
      <c r="K30" s="43">
        <f t="shared" si="0"/>
        <v>0.59615384615384615</v>
      </c>
      <c r="M30" s="55">
        <f t="shared" si="10"/>
        <v>26</v>
      </c>
      <c r="N30" s="32" t="s">
        <v>601</v>
      </c>
      <c r="O30" s="44">
        <v>40</v>
      </c>
      <c r="P30" s="56">
        <v>19</v>
      </c>
      <c r="Q30" s="43">
        <f t="shared" si="1"/>
        <v>0.52500000000000002</v>
      </c>
      <c r="Y30" s="55">
        <f t="shared" si="12"/>
        <v>26</v>
      </c>
      <c r="Z30" s="32" t="s">
        <v>810</v>
      </c>
      <c r="AA30" s="44">
        <v>15</v>
      </c>
      <c r="AB30" s="56">
        <v>6</v>
      </c>
      <c r="AC30" s="43">
        <f t="shared" si="3"/>
        <v>0.6</v>
      </c>
      <c r="AE30" s="55">
        <f>AE29+1</f>
        <v>14</v>
      </c>
      <c r="AF30" s="32" t="s">
        <v>283</v>
      </c>
      <c r="AG30" s="44">
        <v>153</v>
      </c>
      <c r="AH30" s="56">
        <v>68</v>
      </c>
      <c r="AI30" s="43">
        <f t="shared" si="4"/>
        <v>0.55555555555555558</v>
      </c>
      <c r="AK30" s="55">
        <f>AK29+1</f>
        <v>14</v>
      </c>
      <c r="AL30" s="32" t="s">
        <v>73</v>
      </c>
      <c r="AM30" s="42">
        <v>1623</v>
      </c>
      <c r="AN30" s="56">
        <v>723</v>
      </c>
      <c r="AO30" s="43">
        <f t="shared" si="5"/>
        <v>0.55452865064695012</v>
      </c>
      <c r="AQ30" s="55">
        <f>AQ29+1</f>
        <v>14</v>
      </c>
      <c r="AR30" s="32" t="s">
        <v>334</v>
      </c>
      <c r="AS30" s="44">
        <v>119</v>
      </c>
      <c r="AT30" s="56">
        <v>58</v>
      </c>
      <c r="AU30" s="43">
        <f t="shared" si="6"/>
        <v>0.51260504201680668</v>
      </c>
      <c r="AW30" s="55">
        <f>AW29+1</f>
        <v>14</v>
      </c>
      <c r="AX30" s="32" t="s">
        <v>545</v>
      </c>
      <c r="AY30" s="44">
        <v>51</v>
      </c>
      <c r="AZ30" s="56">
        <v>23</v>
      </c>
      <c r="BA30" s="43">
        <f t="shared" si="7"/>
        <v>0.5490196078431373</v>
      </c>
    </row>
    <row r="31" spans="1:53">
      <c r="A31" s="32" t="s">
        <v>1446</v>
      </c>
      <c r="B31" s="32" t="s">
        <v>597</v>
      </c>
      <c r="C31" s="44">
        <v>41</v>
      </c>
      <c r="D31" s="56">
        <v>9</v>
      </c>
      <c r="E31" s="43">
        <f t="shared" si="8"/>
        <v>0.78048780487804881</v>
      </c>
      <c r="G31" s="55">
        <f t="shared" si="9"/>
        <v>27</v>
      </c>
      <c r="H31" s="32" t="s">
        <v>506</v>
      </c>
      <c r="I31" s="44">
        <v>59</v>
      </c>
      <c r="J31" s="56">
        <v>24</v>
      </c>
      <c r="K31" s="43">
        <f t="shared" si="0"/>
        <v>0.59322033898305082</v>
      </c>
      <c r="M31" s="55">
        <f t="shared" si="10"/>
        <v>27</v>
      </c>
      <c r="N31" s="32" t="s">
        <v>312</v>
      </c>
      <c r="O31" s="44">
        <v>133</v>
      </c>
      <c r="P31" s="56">
        <v>65</v>
      </c>
      <c r="Q31" s="43">
        <f t="shared" si="1"/>
        <v>0.51127819548872178</v>
      </c>
      <c r="Y31" s="55">
        <f t="shared" si="12"/>
        <v>27</v>
      </c>
      <c r="Z31" s="32" t="s">
        <v>593</v>
      </c>
      <c r="AA31" s="44">
        <v>42</v>
      </c>
      <c r="AB31" s="56">
        <v>17</v>
      </c>
      <c r="AC31" s="43">
        <f t="shared" si="3"/>
        <v>0.59523809523809523</v>
      </c>
      <c r="AE31" s="55">
        <v>14</v>
      </c>
      <c r="AF31" s="32" t="s">
        <v>430</v>
      </c>
      <c r="AG31" s="44">
        <v>76</v>
      </c>
      <c r="AH31" s="56">
        <v>34</v>
      </c>
      <c r="AI31" s="43">
        <f t="shared" si="4"/>
        <v>0.55263157894736836</v>
      </c>
      <c r="AK31" s="55">
        <v>14</v>
      </c>
      <c r="AL31" s="32" t="s">
        <v>86</v>
      </c>
      <c r="AM31" s="42">
        <v>1148</v>
      </c>
      <c r="AN31" s="56">
        <v>526</v>
      </c>
      <c r="AO31" s="43">
        <f t="shared" si="5"/>
        <v>0.54181184668989546</v>
      </c>
      <c r="AQ31" s="55">
        <v>14</v>
      </c>
      <c r="AR31" s="32" t="s">
        <v>88</v>
      </c>
      <c r="AS31" s="42">
        <v>1060</v>
      </c>
      <c r="AT31" s="56">
        <v>519</v>
      </c>
      <c r="AU31" s="43">
        <f t="shared" si="6"/>
        <v>0.51037735849056598</v>
      </c>
      <c r="AW31" s="55">
        <v>14</v>
      </c>
      <c r="AX31" s="32" t="s">
        <v>587</v>
      </c>
      <c r="AY31" s="44">
        <v>42</v>
      </c>
      <c r="AZ31" s="56">
        <v>19</v>
      </c>
      <c r="BA31" s="43">
        <f t="shared" si="7"/>
        <v>0.54761904761904767</v>
      </c>
    </row>
    <row r="32" spans="1:53">
      <c r="A32" s="32" t="s">
        <v>58</v>
      </c>
      <c r="B32" s="32" t="s">
        <v>762</v>
      </c>
      <c r="C32" s="44">
        <v>19</v>
      </c>
      <c r="D32" s="56">
        <v>12</v>
      </c>
      <c r="E32" s="43">
        <f t="shared" si="8"/>
        <v>0.36842105263157898</v>
      </c>
      <c r="G32" s="55">
        <f t="shared" si="9"/>
        <v>28</v>
      </c>
      <c r="H32" s="32" t="s">
        <v>71</v>
      </c>
      <c r="I32" s="42">
        <v>2001</v>
      </c>
      <c r="J32" s="56">
        <v>815</v>
      </c>
      <c r="K32" s="43">
        <f t="shared" si="0"/>
        <v>0.59270364817591203</v>
      </c>
      <c r="M32" s="55">
        <f t="shared" si="10"/>
        <v>28</v>
      </c>
      <c r="N32" s="32" t="s">
        <v>487</v>
      </c>
      <c r="O32" s="44">
        <v>63</v>
      </c>
      <c r="P32" s="56">
        <v>31</v>
      </c>
      <c r="Q32" s="43">
        <f t="shared" si="1"/>
        <v>0.50793650793650791</v>
      </c>
      <c r="Y32" s="55">
        <f t="shared" si="12"/>
        <v>28</v>
      </c>
      <c r="Z32" s="32" t="s">
        <v>618</v>
      </c>
      <c r="AA32" s="44">
        <v>37</v>
      </c>
      <c r="AB32" s="56">
        <v>15</v>
      </c>
      <c r="AC32" s="43">
        <f t="shared" si="3"/>
        <v>0.59459459459459452</v>
      </c>
      <c r="AE32" s="55">
        <f>AE31+1</f>
        <v>15</v>
      </c>
      <c r="AF32" s="32" t="s">
        <v>502</v>
      </c>
      <c r="AG32" s="44">
        <v>60</v>
      </c>
      <c r="AH32" s="56">
        <v>27</v>
      </c>
      <c r="AI32" s="43">
        <f t="shared" si="4"/>
        <v>0.55000000000000004</v>
      </c>
      <c r="AK32" s="55">
        <f>AK31+1</f>
        <v>15</v>
      </c>
      <c r="AL32" s="32" t="s">
        <v>133</v>
      </c>
      <c r="AM32" s="44">
        <v>526</v>
      </c>
      <c r="AN32" s="56">
        <v>242</v>
      </c>
      <c r="AO32" s="43">
        <f t="shared" si="5"/>
        <v>0.53992395437262353</v>
      </c>
      <c r="AQ32" s="55">
        <f>AQ31+1</f>
        <v>15</v>
      </c>
      <c r="AR32" s="32" t="s">
        <v>854</v>
      </c>
      <c r="AS32" s="44">
        <v>10</v>
      </c>
      <c r="AT32" s="56">
        <v>5</v>
      </c>
      <c r="AU32" s="43">
        <f t="shared" si="6"/>
        <v>0.5</v>
      </c>
      <c r="AW32" s="55">
        <f>AW31+1</f>
        <v>15</v>
      </c>
      <c r="AX32" s="32" t="s">
        <v>357</v>
      </c>
      <c r="AY32" s="44">
        <v>106</v>
      </c>
      <c r="AZ32" s="56">
        <v>49</v>
      </c>
      <c r="BA32" s="43">
        <f t="shared" si="7"/>
        <v>0.53773584905660377</v>
      </c>
    </row>
    <row r="33" spans="1:53">
      <c r="A33" s="32" t="s">
        <v>72</v>
      </c>
      <c r="B33" s="32" t="s">
        <v>194</v>
      </c>
      <c r="C33" s="44">
        <v>269</v>
      </c>
      <c r="D33" s="56">
        <v>139</v>
      </c>
      <c r="E33" s="43">
        <f t="shared" si="8"/>
        <v>0.48327137546468402</v>
      </c>
      <c r="G33" s="55">
        <f t="shared" si="9"/>
        <v>29</v>
      </c>
      <c r="H33" s="32" t="s">
        <v>466</v>
      </c>
      <c r="I33" s="44">
        <v>66</v>
      </c>
      <c r="J33" s="56">
        <v>27</v>
      </c>
      <c r="K33" s="43">
        <f t="shared" si="0"/>
        <v>0.59090909090909083</v>
      </c>
      <c r="M33" s="55">
        <f t="shared" si="10"/>
        <v>29</v>
      </c>
      <c r="N33" s="32" t="s">
        <v>547</v>
      </c>
      <c r="O33" s="44">
        <v>50</v>
      </c>
      <c r="P33" s="56">
        <v>25</v>
      </c>
      <c r="Q33" s="43">
        <f t="shared" si="1"/>
        <v>0.5</v>
      </c>
      <c r="Y33" s="55">
        <f t="shared" si="12"/>
        <v>29</v>
      </c>
      <c r="Z33" s="32" t="s">
        <v>691</v>
      </c>
      <c r="AA33" s="44">
        <v>27</v>
      </c>
      <c r="AB33" s="56">
        <v>11</v>
      </c>
      <c r="AC33" s="43">
        <f t="shared" si="3"/>
        <v>0.59259259259259256</v>
      </c>
      <c r="AE33" s="55">
        <v>15</v>
      </c>
      <c r="AF33" s="32" t="s">
        <v>757</v>
      </c>
      <c r="AG33" s="44">
        <v>20</v>
      </c>
      <c r="AH33" s="56">
        <v>9</v>
      </c>
      <c r="AI33" s="43">
        <f t="shared" si="4"/>
        <v>0.55000000000000004</v>
      </c>
      <c r="AK33" s="55">
        <v>15</v>
      </c>
      <c r="AL33" s="32" t="s">
        <v>76</v>
      </c>
      <c r="AM33" s="42">
        <v>1525</v>
      </c>
      <c r="AN33" s="56">
        <v>706</v>
      </c>
      <c r="AO33" s="43">
        <f t="shared" si="5"/>
        <v>0.53704918032786886</v>
      </c>
      <c r="AQ33" s="55">
        <v>15</v>
      </c>
      <c r="AR33" s="32" t="s">
        <v>482</v>
      </c>
      <c r="AS33" s="44">
        <v>63</v>
      </c>
      <c r="AT33" s="56">
        <v>32</v>
      </c>
      <c r="AU33" s="43">
        <f t="shared" si="6"/>
        <v>0.49206349206349209</v>
      </c>
      <c r="AW33" s="55">
        <v>15</v>
      </c>
      <c r="AX33" s="32" t="s">
        <v>120</v>
      </c>
      <c r="AY33" s="44">
        <v>623</v>
      </c>
      <c r="AZ33" s="56">
        <v>290</v>
      </c>
      <c r="BA33" s="43">
        <f t="shared" si="7"/>
        <v>0.5345104333868379</v>
      </c>
    </row>
    <row r="34" spans="1:53">
      <c r="A34" s="32" t="s">
        <v>72</v>
      </c>
      <c r="B34" s="32" t="s">
        <v>336</v>
      </c>
      <c r="C34" s="44">
        <v>118</v>
      </c>
      <c r="D34" s="56">
        <v>69</v>
      </c>
      <c r="E34" s="43">
        <f t="shared" si="8"/>
        <v>0.4152542372881356</v>
      </c>
      <c r="G34" s="55">
        <f t="shared" si="9"/>
        <v>30</v>
      </c>
      <c r="H34" s="32" t="s">
        <v>293</v>
      </c>
      <c r="I34" s="44">
        <v>144</v>
      </c>
      <c r="J34" s="56">
        <v>59</v>
      </c>
      <c r="K34" s="43">
        <f t="shared" si="0"/>
        <v>0.59027777777777779</v>
      </c>
      <c r="M34" s="55">
        <f t="shared" si="10"/>
        <v>30</v>
      </c>
      <c r="N34" s="32" t="s">
        <v>231</v>
      </c>
      <c r="O34" s="44">
        <v>206</v>
      </c>
      <c r="P34" s="56">
        <v>104</v>
      </c>
      <c r="Q34" s="43">
        <f t="shared" si="1"/>
        <v>0.49514563106796117</v>
      </c>
      <c r="Y34" s="55">
        <f t="shared" si="12"/>
        <v>30</v>
      </c>
      <c r="Z34" s="32" t="s">
        <v>414</v>
      </c>
      <c r="AA34" s="44">
        <v>81</v>
      </c>
      <c r="AB34" s="56">
        <v>33</v>
      </c>
      <c r="AC34" s="43">
        <f t="shared" si="3"/>
        <v>0.59259259259259256</v>
      </c>
      <c r="AE34" s="55">
        <f>AE33+1</f>
        <v>16</v>
      </c>
      <c r="AF34" s="32" t="s">
        <v>850</v>
      </c>
      <c r="AG34" s="44">
        <v>11</v>
      </c>
      <c r="AH34" s="56">
        <v>5</v>
      </c>
      <c r="AI34" s="43">
        <f t="shared" si="4"/>
        <v>0.54545454545454541</v>
      </c>
      <c r="AK34" s="55">
        <f>AK33+1</f>
        <v>16</v>
      </c>
      <c r="AL34" s="32" t="s">
        <v>93</v>
      </c>
      <c r="AM34" s="44">
        <v>973</v>
      </c>
      <c r="AN34" s="56">
        <v>454</v>
      </c>
      <c r="AO34" s="43">
        <f t="shared" si="5"/>
        <v>0.53340184994861262</v>
      </c>
      <c r="AQ34" s="55">
        <f>AQ33+1</f>
        <v>16</v>
      </c>
      <c r="AR34" s="32" t="s">
        <v>381</v>
      </c>
      <c r="AS34" s="44">
        <v>91</v>
      </c>
      <c r="AT34" s="56">
        <v>47</v>
      </c>
      <c r="AU34" s="43">
        <f t="shared" si="6"/>
        <v>0.48351648351648346</v>
      </c>
      <c r="AW34" s="55">
        <f>AW33+1</f>
        <v>16</v>
      </c>
      <c r="AX34" s="32" t="s">
        <v>377</v>
      </c>
      <c r="AY34" s="44">
        <v>93</v>
      </c>
      <c r="AZ34" s="56">
        <v>44</v>
      </c>
      <c r="BA34" s="43">
        <f t="shared" si="7"/>
        <v>0.5268817204301075</v>
      </c>
    </row>
    <row r="35" spans="1:53">
      <c r="A35" s="32" t="s">
        <v>1446</v>
      </c>
      <c r="B35" s="32" t="s">
        <v>537</v>
      </c>
      <c r="C35" s="44">
        <v>52</v>
      </c>
      <c r="D35" s="56">
        <v>14</v>
      </c>
      <c r="E35" s="43">
        <f t="shared" si="8"/>
        <v>0.73076923076923084</v>
      </c>
      <c r="G35" s="55">
        <f t="shared" si="9"/>
        <v>31</v>
      </c>
      <c r="H35" s="32" t="s">
        <v>224</v>
      </c>
      <c r="I35" s="44">
        <v>214</v>
      </c>
      <c r="J35" s="56">
        <v>88</v>
      </c>
      <c r="K35" s="43">
        <f t="shared" si="0"/>
        <v>0.58878504672897192</v>
      </c>
      <c r="M35" s="55">
        <f t="shared" si="10"/>
        <v>31</v>
      </c>
      <c r="N35" s="32" t="s">
        <v>99</v>
      </c>
      <c r="O35" s="44">
        <v>880</v>
      </c>
      <c r="P35" s="56">
        <v>446</v>
      </c>
      <c r="Q35" s="43">
        <f t="shared" si="1"/>
        <v>0.49318181818181817</v>
      </c>
      <c r="Y35" s="55">
        <f t="shared" si="12"/>
        <v>31</v>
      </c>
      <c r="Z35" s="32" t="s">
        <v>735</v>
      </c>
      <c r="AA35" s="44">
        <v>22</v>
      </c>
      <c r="AB35" s="56">
        <v>9</v>
      </c>
      <c r="AC35" s="43">
        <f t="shared" si="3"/>
        <v>0.59090909090909083</v>
      </c>
      <c r="AE35" s="55">
        <v>16</v>
      </c>
      <c r="AF35" s="32" t="s">
        <v>182</v>
      </c>
      <c r="AG35" s="44">
        <v>293</v>
      </c>
      <c r="AH35" s="56">
        <v>134</v>
      </c>
      <c r="AI35" s="43">
        <f t="shared" si="4"/>
        <v>0.54266211604095571</v>
      </c>
      <c r="AK35" s="55">
        <v>16</v>
      </c>
      <c r="AL35" s="32" t="s">
        <v>265</v>
      </c>
      <c r="AM35" s="44">
        <v>171</v>
      </c>
      <c r="AN35" s="56">
        <v>80</v>
      </c>
      <c r="AO35" s="43">
        <f t="shared" si="5"/>
        <v>0.53216374269005851</v>
      </c>
      <c r="AQ35" s="55">
        <v>16</v>
      </c>
      <c r="AR35" s="32" t="s">
        <v>296</v>
      </c>
      <c r="AS35" s="44">
        <v>143</v>
      </c>
      <c r="AT35" s="56">
        <v>74</v>
      </c>
      <c r="AU35" s="43">
        <f t="shared" si="6"/>
        <v>0.4825174825174825</v>
      </c>
      <c r="AW35" s="55">
        <v>16</v>
      </c>
      <c r="AX35" s="32" t="s">
        <v>767</v>
      </c>
      <c r="AY35" s="44">
        <v>19</v>
      </c>
      <c r="AZ35" s="56">
        <v>9</v>
      </c>
      <c r="BA35" s="43">
        <f t="shared" si="7"/>
        <v>0.52631578947368429</v>
      </c>
    </row>
    <row r="36" spans="1:53">
      <c r="A36" s="32" t="s">
        <v>58</v>
      </c>
      <c r="B36" s="32" t="s">
        <v>400</v>
      </c>
      <c r="C36" s="44">
        <v>85</v>
      </c>
      <c r="D36" s="56">
        <v>48</v>
      </c>
      <c r="E36" s="43">
        <f t="shared" si="8"/>
        <v>0.43529411764705883</v>
      </c>
      <c r="G36" s="55">
        <f t="shared" si="9"/>
        <v>32</v>
      </c>
      <c r="H36" s="32" t="s">
        <v>128</v>
      </c>
      <c r="I36" s="44">
        <v>539</v>
      </c>
      <c r="J36" s="56">
        <v>222</v>
      </c>
      <c r="K36" s="43">
        <f t="shared" si="0"/>
        <v>0.58812615955473091</v>
      </c>
      <c r="M36" s="55">
        <f t="shared" si="10"/>
        <v>32</v>
      </c>
      <c r="N36" s="32" t="s">
        <v>343</v>
      </c>
      <c r="O36" s="44">
        <v>114</v>
      </c>
      <c r="P36" s="56">
        <v>58</v>
      </c>
      <c r="Q36" s="43">
        <f t="shared" si="1"/>
        <v>0.49122807017543857</v>
      </c>
      <c r="Y36" s="55">
        <f t="shared" si="12"/>
        <v>32</v>
      </c>
      <c r="Z36" s="32" t="s">
        <v>62</v>
      </c>
      <c r="AA36" s="42">
        <v>4271</v>
      </c>
      <c r="AB36" s="56">
        <v>1763</v>
      </c>
      <c r="AC36" s="43">
        <f t="shared" si="3"/>
        <v>0.58721610863966278</v>
      </c>
      <c r="AE36" s="55">
        <f>AE35+1</f>
        <v>17</v>
      </c>
      <c r="AF36" s="32" t="s">
        <v>94</v>
      </c>
      <c r="AG36" s="44">
        <v>951</v>
      </c>
      <c r="AH36" s="56">
        <v>440</v>
      </c>
      <c r="AI36" s="43">
        <f t="shared" si="4"/>
        <v>0.53732912723449</v>
      </c>
      <c r="AK36" s="55">
        <f>AK35+1</f>
        <v>17</v>
      </c>
      <c r="AL36" s="32" t="s">
        <v>533</v>
      </c>
      <c r="AM36" s="44">
        <v>53</v>
      </c>
      <c r="AN36" s="56">
        <v>25</v>
      </c>
      <c r="AO36" s="43">
        <f t="shared" si="5"/>
        <v>0.52830188679245282</v>
      </c>
      <c r="AQ36" s="55">
        <f>AQ35+1</f>
        <v>17</v>
      </c>
      <c r="AR36" s="32" t="s">
        <v>248</v>
      </c>
      <c r="AS36" s="44">
        <v>187</v>
      </c>
      <c r="AT36" s="56">
        <v>99</v>
      </c>
      <c r="AU36" s="43">
        <f t="shared" si="6"/>
        <v>0.47058823529411764</v>
      </c>
      <c r="AW36" s="55">
        <f>AW35+1</f>
        <v>17</v>
      </c>
      <c r="AX36" s="32" t="s">
        <v>420</v>
      </c>
      <c r="AY36" s="44">
        <v>78</v>
      </c>
      <c r="AZ36" s="56">
        <v>37</v>
      </c>
      <c r="BA36" s="43">
        <f t="shared" si="7"/>
        <v>0.52564102564102566</v>
      </c>
    </row>
    <row r="37" spans="1:53">
      <c r="A37" s="32" t="s">
        <v>64</v>
      </c>
      <c r="B37" s="32" t="s">
        <v>523</v>
      </c>
      <c r="C37" s="44">
        <v>54</v>
      </c>
      <c r="D37" s="56">
        <v>32</v>
      </c>
      <c r="E37" s="43">
        <f t="shared" si="8"/>
        <v>0.40740740740740744</v>
      </c>
      <c r="G37" s="55">
        <f t="shared" si="9"/>
        <v>33</v>
      </c>
      <c r="H37" s="32" t="s">
        <v>60</v>
      </c>
      <c r="I37" s="42">
        <v>6002</v>
      </c>
      <c r="J37" s="56">
        <v>2485</v>
      </c>
      <c r="K37" s="43">
        <f t="shared" ref="K37:K68" si="13">1-(J37/I37)</f>
        <v>0.58597134288570474</v>
      </c>
      <c r="M37" s="55">
        <f t="shared" si="10"/>
        <v>33</v>
      </c>
      <c r="N37" s="32" t="s">
        <v>216</v>
      </c>
      <c r="O37" s="44">
        <v>227</v>
      </c>
      <c r="P37" s="56">
        <v>118</v>
      </c>
      <c r="Q37" s="43">
        <f t="shared" ref="Q37:Q68" si="14">1-(P37/O37)</f>
        <v>0.48017621145374445</v>
      </c>
      <c r="Y37" s="55">
        <f t="shared" si="12"/>
        <v>33</v>
      </c>
      <c r="Z37" s="32" t="s">
        <v>572</v>
      </c>
      <c r="AA37" s="44">
        <v>45</v>
      </c>
      <c r="AB37" s="56">
        <v>19</v>
      </c>
      <c r="AC37" s="43">
        <f t="shared" ref="AC37:AC68" si="15">1-(AB37/AA37)</f>
        <v>0.57777777777777772</v>
      </c>
      <c r="AE37" s="55">
        <v>17</v>
      </c>
      <c r="AF37" s="32" t="s">
        <v>376</v>
      </c>
      <c r="AG37" s="44">
        <v>94</v>
      </c>
      <c r="AH37" s="56">
        <v>44</v>
      </c>
      <c r="AI37" s="43">
        <f t="shared" ref="AI37:AI68" si="16">1-(AH37/AG37)</f>
        <v>0.53191489361702127</v>
      </c>
      <c r="AK37" s="55">
        <v>17</v>
      </c>
      <c r="AL37" s="32" t="s">
        <v>309</v>
      </c>
      <c r="AM37" s="44">
        <v>135</v>
      </c>
      <c r="AN37" s="56">
        <v>64</v>
      </c>
      <c r="AO37" s="43">
        <f t="shared" ref="AO37:AO68" si="17">1-(AN37/AM37)</f>
        <v>0.52592592592592591</v>
      </c>
      <c r="AQ37" s="55">
        <v>17</v>
      </c>
      <c r="AR37" s="32" t="s">
        <v>77</v>
      </c>
      <c r="AS37" s="42">
        <v>1499</v>
      </c>
      <c r="AT37" s="56">
        <v>813</v>
      </c>
      <c r="AU37" s="43">
        <f t="shared" ref="AU37:AU68" si="18">1-(AT37/AS37)</f>
        <v>0.45763842561707802</v>
      </c>
      <c r="AW37" s="55">
        <v>17</v>
      </c>
      <c r="AX37" s="32" t="s">
        <v>744</v>
      </c>
      <c r="AY37" s="44">
        <v>21</v>
      </c>
      <c r="AZ37" s="56">
        <v>10</v>
      </c>
      <c r="BA37" s="43">
        <f t="shared" ref="BA37:BA68" si="19">1-(AZ37/AY37)</f>
        <v>0.52380952380952384</v>
      </c>
    </row>
    <row r="38" spans="1:53">
      <c r="A38" s="32" t="s">
        <v>58</v>
      </c>
      <c r="B38" s="32" t="s">
        <v>824</v>
      </c>
      <c r="C38" s="44">
        <v>12</v>
      </c>
      <c r="D38" s="56">
        <v>1</v>
      </c>
      <c r="E38" s="43">
        <f t="shared" si="8"/>
        <v>0.91666666666666663</v>
      </c>
      <c r="G38" s="55">
        <f t="shared" si="9"/>
        <v>34</v>
      </c>
      <c r="H38" s="32" t="s">
        <v>125</v>
      </c>
      <c r="I38" s="44">
        <v>583</v>
      </c>
      <c r="J38" s="56">
        <v>252</v>
      </c>
      <c r="K38" s="43">
        <f t="shared" si="13"/>
        <v>0.56775300171526588</v>
      </c>
      <c r="M38" s="55">
        <f t="shared" si="10"/>
        <v>34</v>
      </c>
      <c r="N38" s="32" t="s">
        <v>112</v>
      </c>
      <c r="O38" s="44">
        <v>685</v>
      </c>
      <c r="P38" s="56">
        <v>358</v>
      </c>
      <c r="Q38" s="43">
        <f t="shared" si="14"/>
        <v>0.47737226277372258</v>
      </c>
      <c r="Y38" s="55">
        <f t="shared" si="12"/>
        <v>34</v>
      </c>
      <c r="Z38" s="32" t="s">
        <v>815</v>
      </c>
      <c r="AA38" s="44">
        <v>14</v>
      </c>
      <c r="AB38" s="56">
        <v>6</v>
      </c>
      <c r="AC38" s="43">
        <f t="shared" si="15"/>
        <v>0.5714285714285714</v>
      </c>
      <c r="AE38" s="55">
        <f>AE37+1</f>
        <v>18</v>
      </c>
      <c r="AF38" s="32" t="s">
        <v>551</v>
      </c>
      <c r="AG38" s="44">
        <v>49</v>
      </c>
      <c r="AH38" s="56">
        <v>23</v>
      </c>
      <c r="AI38" s="43">
        <f t="shared" si="16"/>
        <v>0.53061224489795911</v>
      </c>
      <c r="AK38" s="55">
        <f>AK37+1</f>
        <v>18</v>
      </c>
      <c r="AL38" s="32" t="s">
        <v>446</v>
      </c>
      <c r="AM38" s="44">
        <v>71</v>
      </c>
      <c r="AN38" s="56">
        <v>34</v>
      </c>
      <c r="AO38" s="43">
        <f t="shared" si="17"/>
        <v>0.52112676056338025</v>
      </c>
      <c r="AQ38" s="55">
        <f>AQ37+1</f>
        <v>18</v>
      </c>
      <c r="AR38" s="32" t="s">
        <v>85</v>
      </c>
      <c r="AS38" s="42">
        <v>1183</v>
      </c>
      <c r="AT38" s="56">
        <v>642</v>
      </c>
      <c r="AU38" s="43">
        <f t="shared" si="18"/>
        <v>0.45731191885038036</v>
      </c>
      <c r="AW38" s="55">
        <f>AW37+1</f>
        <v>18</v>
      </c>
      <c r="AX38" s="32" t="s">
        <v>199</v>
      </c>
      <c r="AY38" s="44">
        <v>262</v>
      </c>
      <c r="AZ38" s="56">
        <v>125</v>
      </c>
      <c r="BA38" s="43">
        <f t="shared" si="19"/>
        <v>0.52290076335877855</v>
      </c>
    </row>
    <row r="39" spans="1:53">
      <c r="A39" s="32" t="s">
        <v>52</v>
      </c>
      <c r="B39" s="32" t="s">
        <v>876</v>
      </c>
      <c r="C39" s="44">
        <v>8</v>
      </c>
      <c r="D39" s="56">
        <v>2</v>
      </c>
      <c r="E39" s="43">
        <f t="shared" si="8"/>
        <v>0.75</v>
      </c>
      <c r="G39" s="55">
        <f t="shared" si="9"/>
        <v>35</v>
      </c>
      <c r="H39" s="32" t="s">
        <v>155</v>
      </c>
      <c r="I39" s="44">
        <v>367</v>
      </c>
      <c r="J39" s="56">
        <v>163</v>
      </c>
      <c r="K39" s="43">
        <f t="shared" si="13"/>
        <v>0.55585831062670299</v>
      </c>
      <c r="M39" s="55">
        <f t="shared" si="10"/>
        <v>35</v>
      </c>
      <c r="N39" s="32" t="s">
        <v>189</v>
      </c>
      <c r="O39" s="44">
        <v>283</v>
      </c>
      <c r="P39" s="56">
        <v>148</v>
      </c>
      <c r="Q39" s="43">
        <f t="shared" si="14"/>
        <v>0.47703180212014129</v>
      </c>
      <c r="Y39" s="55">
        <f t="shared" si="12"/>
        <v>35</v>
      </c>
      <c r="Z39" s="32" t="s">
        <v>885</v>
      </c>
      <c r="AA39" s="44">
        <v>7</v>
      </c>
      <c r="AB39" s="56">
        <v>3</v>
      </c>
      <c r="AC39" s="43">
        <f t="shared" si="15"/>
        <v>0.5714285714285714</v>
      </c>
      <c r="AE39" s="55">
        <v>18</v>
      </c>
      <c r="AF39" s="32" t="s">
        <v>242</v>
      </c>
      <c r="AG39" s="44">
        <v>193</v>
      </c>
      <c r="AH39" s="56">
        <v>91</v>
      </c>
      <c r="AI39" s="43">
        <f t="shared" si="16"/>
        <v>0.52849740932642486</v>
      </c>
      <c r="AK39" s="55">
        <v>18</v>
      </c>
      <c r="AL39" s="32" t="s">
        <v>239</v>
      </c>
      <c r="AM39" s="44">
        <v>198</v>
      </c>
      <c r="AN39" s="56">
        <v>95</v>
      </c>
      <c r="AO39" s="43">
        <f t="shared" si="17"/>
        <v>0.52020202020202022</v>
      </c>
      <c r="AQ39" s="55">
        <v>18</v>
      </c>
      <c r="AR39" s="32" t="s">
        <v>368</v>
      </c>
      <c r="AS39" s="44">
        <v>101</v>
      </c>
      <c r="AT39" s="56">
        <v>55</v>
      </c>
      <c r="AU39" s="43">
        <f t="shared" si="18"/>
        <v>0.45544554455445541</v>
      </c>
      <c r="AW39" s="55">
        <v>18</v>
      </c>
      <c r="AX39" s="32" t="s">
        <v>100</v>
      </c>
      <c r="AY39" s="44">
        <v>877</v>
      </c>
      <c r="AZ39" s="56">
        <v>422</v>
      </c>
      <c r="BA39" s="43">
        <f t="shared" si="19"/>
        <v>0.51881413911060426</v>
      </c>
    </row>
    <row r="40" spans="1:53">
      <c r="A40" s="32" t="s">
        <v>58</v>
      </c>
      <c r="B40" s="32" t="s">
        <v>689</v>
      </c>
      <c r="C40" s="44">
        <v>27</v>
      </c>
      <c r="D40" s="56">
        <v>15</v>
      </c>
      <c r="E40" s="43">
        <f t="shared" si="8"/>
        <v>0.44444444444444442</v>
      </c>
      <c r="G40" s="55">
        <f t="shared" si="9"/>
        <v>36</v>
      </c>
      <c r="H40" s="32" t="s">
        <v>271</v>
      </c>
      <c r="I40" s="44">
        <v>165</v>
      </c>
      <c r="J40" s="56">
        <v>74</v>
      </c>
      <c r="K40" s="43">
        <f t="shared" si="13"/>
        <v>0.55151515151515151</v>
      </c>
      <c r="M40" s="55">
        <f t="shared" si="10"/>
        <v>36</v>
      </c>
      <c r="N40" s="32" t="s">
        <v>746</v>
      </c>
      <c r="O40" s="44">
        <v>21</v>
      </c>
      <c r="P40" s="56">
        <v>11</v>
      </c>
      <c r="Q40" s="43">
        <f t="shared" si="14"/>
        <v>0.47619047619047616</v>
      </c>
      <c r="Y40" s="55">
        <f t="shared" si="12"/>
        <v>36</v>
      </c>
      <c r="Z40" s="32" t="s">
        <v>873</v>
      </c>
      <c r="AA40" s="44">
        <v>9</v>
      </c>
      <c r="AB40" s="56">
        <v>4</v>
      </c>
      <c r="AC40" s="43">
        <f t="shared" si="15"/>
        <v>0.55555555555555558</v>
      </c>
      <c r="AE40" s="55">
        <f>AE39+1</f>
        <v>19</v>
      </c>
      <c r="AF40" s="32" t="s">
        <v>440</v>
      </c>
      <c r="AG40" s="44">
        <v>72</v>
      </c>
      <c r="AH40" s="56">
        <v>34</v>
      </c>
      <c r="AI40" s="43">
        <f t="shared" si="16"/>
        <v>0.52777777777777779</v>
      </c>
      <c r="AK40" s="55">
        <f>AK39+1</f>
        <v>19</v>
      </c>
      <c r="AL40" s="32" t="s">
        <v>697</v>
      </c>
      <c r="AM40" s="44">
        <v>27</v>
      </c>
      <c r="AN40" s="56">
        <v>13</v>
      </c>
      <c r="AO40" s="43">
        <f t="shared" si="17"/>
        <v>0.5185185185185186</v>
      </c>
      <c r="AQ40" s="55">
        <f>AQ39+1</f>
        <v>19</v>
      </c>
      <c r="AR40" s="32" t="s">
        <v>295</v>
      </c>
      <c r="AS40" s="44">
        <v>143</v>
      </c>
      <c r="AT40" s="56">
        <v>78</v>
      </c>
      <c r="AU40" s="43">
        <f t="shared" si="18"/>
        <v>0.45454545454545459</v>
      </c>
      <c r="AW40" s="55">
        <f>AW39+1</f>
        <v>19</v>
      </c>
      <c r="AX40" s="32" t="s">
        <v>499</v>
      </c>
      <c r="AY40" s="44">
        <v>60</v>
      </c>
      <c r="AZ40" s="56">
        <v>29</v>
      </c>
      <c r="BA40" s="43">
        <f t="shared" si="19"/>
        <v>0.51666666666666661</v>
      </c>
    </row>
    <row r="41" spans="1:53">
      <c r="A41" s="32" t="s">
        <v>1446</v>
      </c>
      <c r="B41" s="32" t="s">
        <v>135</v>
      </c>
      <c r="C41" s="44">
        <v>473</v>
      </c>
      <c r="D41" s="56">
        <v>288</v>
      </c>
      <c r="E41" s="43">
        <f t="shared" si="8"/>
        <v>0.39112050739957716</v>
      </c>
      <c r="G41" s="55">
        <f t="shared" si="9"/>
        <v>37</v>
      </c>
      <c r="H41" s="32" t="s">
        <v>532</v>
      </c>
      <c r="I41" s="44">
        <v>53</v>
      </c>
      <c r="J41" s="56">
        <v>24</v>
      </c>
      <c r="K41" s="43">
        <f t="shared" si="13"/>
        <v>0.54716981132075471</v>
      </c>
      <c r="M41" s="55">
        <f t="shared" si="10"/>
        <v>37</v>
      </c>
      <c r="N41" s="32" t="s">
        <v>277</v>
      </c>
      <c r="O41" s="44">
        <v>158</v>
      </c>
      <c r="P41" s="56">
        <v>83</v>
      </c>
      <c r="Q41" s="43">
        <f t="shared" si="14"/>
        <v>0.47468354430379744</v>
      </c>
      <c r="Y41" s="55">
        <f t="shared" si="12"/>
        <v>37</v>
      </c>
      <c r="Z41" s="32" t="s">
        <v>661</v>
      </c>
      <c r="AA41" s="44">
        <v>31</v>
      </c>
      <c r="AB41" s="56">
        <v>14</v>
      </c>
      <c r="AC41" s="43">
        <f t="shared" si="15"/>
        <v>0.54838709677419351</v>
      </c>
      <c r="AE41" s="55">
        <v>19</v>
      </c>
      <c r="AF41" s="32" t="s">
        <v>102</v>
      </c>
      <c r="AG41" s="44">
        <v>872</v>
      </c>
      <c r="AH41" s="56">
        <v>413</v>
      </c>
      <c r="AI41" s="43">
        <f t="shared" si="16"/>
        <v>0.52637614678899081</v>
      </c>
      <c r="AK41" s="55">
        <v>19</v>
      </c>
      <c r="AL41" s="32" t="s">
        <v>83</v>
      </c>
      <c r="AM41" s="42">
        <v>1253</v>
      </c>
      <c r="AN41" s="56">
        <v>605</v>
      </c>
      <c r="AO41" s="43">
        <f t="shared" si="17"/>
        <v>0.51715881883479642</v>
      </c>
      <c r="AQ41" s="55">
        <v>19</v>
      </c>
      <c r="AR41" s="32" t="s">
        <v>118</v>
      </c>
      <c r="AS41" s="44">
        <v>630</v>
      </c>
      <c r="AT41" s="56">
        <v>345</v>
      </c>
      <c r="AU41" s="43">
        <f t="shared" si="18"/>
        <v>0.45238095238095233</v>
      </c>
      <c r="AW41" s="55">
        <v>19</v>
      </c>
      <c r="AX41" s="32" t="s">
        <v>543</v>
      </c>
      <c r="AY41" s="44">
        <v>51</v>
      </c>
      <c r="AZ41" s="56">
        <v>25</v>
      </c>
      <c r="BA41" s="43">
        <f t="shared" si="19"/>
        <v>0.50980392156862742</v>
      </c>
    </row>
    <row r="42" spans="1:53">
      <c r="A42" s="32" t="s">
        <v>56</v>
      </c>
      <c r="B42" s="32" t="s">
        <v>88</v>
      </c>
      <c r="C42" s="42">
        <v>1060</v>
      </c>
      <c r="D42" s="56">
        <v>519</v>
      </c>
      <c r="E42" s="43">
        <f t="shared" si="8"/>
        <v>0.51037735849056598</v>
      </c>
      <c r="G42" s="55">
        <f t="shared" si="9"/>
        <v>38</v>
      </c>
      <c r="H42" s="32" t="s">
        <v>578</v>
      </c>
      <c r="I42" s="44">
        <v>44</v>
      </c>
      <c r="J42" s="56">
        <v>20</v>
      </c>
      <c r="K42" s="43">
        <f t="shared" si="13"/>
        <v>0.54545454545454541</v>
      </c>
      <c r="M42" s="55">
        <f t="shared" si="10"/>
        <v>38</v>
      </c>
      <c r="N42" s="32" t="s">
        <v>177</v>
      </c>
      <c r="O42" s="44">
        <v>299</v>
      </c>
      <c r="P42" s="56">
        <v>160</v>
      </c>
      <c r="Q42" s="43">
        <f t="shared" si="14"/>
        <v>0.46488294314381273</v>
      </c>
      <c r="Y42" s="55">
        <f t="shared" si="12"/>
        <v>38</v>
      </c>
      <c r="Z42" s="32" t="s">
        <v>323</v>
      </c>
      <c r="AA42" s="44">
        <v>126</v>
      </c>
      <c r="AB42" s="56">
        <v>57</v>
      </c>
      <c r="AC42" s="43">
        <f t="shared" si="15"/>
        <v>0.54761904761904767</v>
      </c>
      <c r="AE42" s="55">
        <f>AE41+1</f>
        <v>20</v>
      </c>
      <c r="AF42" s="32" t="s">
        <v>113</v>
      </c>
      <c r="AG42" s="44">
        <v>672</v>
      </c>
      <c r="AH42" s="56">
        <v>319</v>
      </c>
      <c r="AI42" s="43">
        <f t="shared" si="16"/>
        <v>0.52529761904761907</v>
      </c>
      <c r="AK42" s="55">
        <f>AK41+1</f>
        <v>20</v>
      </c>
      <c r="AL42" s="32" t="s">
        <v>647</v>
      </c>
      <c r="AM42" s="44">
        <v>33</v>
      </c>
      <c r="AN42" s="56">
        <v>16</v>
      </c>
      <c r="AO42" s="43">
        <f t="shared" si="17"/>
        <v>0.51515151515151514</v>
      </c>
      <c r="AQ42" s="55">
        <f>AQ41+1</f>
        <v>20</v>
      </c>
      <c r="AR42" s="32" t="s">
        <v>665</v>
      </c>
      <c r="AS42" s="44">
        <v>31</v>
      </c>
      <c r="AT42" s="56">
        <v>17</v>
      </c>
      <c r="AU42" s="43">
        <f t="shared" si="18"/>
        <v>0.45161290322580649</v>
      </c>
      <c r="AW42" s="55">
        <f>AW41+1</f>
        <v>20</v>
      </c>
      <c r="AX42" s="32" t="s">
        <v>535</v>
      </c>
      <c r="AY42" s="44">
        <v>53</v>
      </c>
      <c r="AZ42" s="56">
        <v>26</v>
      </c>
      <c r="BA42" s="43">
        <f t="shared" si="19"/>
        <v>0.50943396226415094</v>
      </c>
    </row>
    <row r="43" spans="1:53">
      <c r="A43" s="32" t="s">
        <v>72</v>
      </c>
      <c r="B43" s="32" t="s">
        <v>866</v>
      </c>
      <c r="C43" s="44">
        <v>9</v>
      </c>
      <c r="D43" s="56">
        <v>4</v>
      </c>
      <c r="E43" s="43">
        <f t="shared" si="8"/>
        <v>0.55555555555555558</v>
      </c>
      <c r="G43" s="55">
        <f t="shared" si="9"/>
        <v>39</v>
      </c>
      <c r="H43" s="32" t="s">
        <v>131</v>
      </c>
      <c r="I43" s="44">
        <v>531</v>
      </c>
      <c r="J43" s="56">
        <v>242</v>
      </c>
      <c r="K43" s="43">
        <f t="shared" si="13"/>
        <v>0.54425612052730699</v>
      </c>
      <c r="M43" s="55">
        <f t="shared" si="10"/>
        <v>39</v>
      </c>
      <c r="N43" s="32" t="s">
        <v>721</v>
      </c>
      <c r="O43" s="44">
        <v>24</v>
      </c>
      <c r="P43" s="56">
        <v>13</v>
      </c>
      <c r="Q43" s="43">
        <f t="shared" si="14"/>
        <v>0.45833333333333337</v>
      </c>
      <c r="Y43" s="55">
        <f t="shared" si="12"/>
        <v>39</v>
      </c>
      <c r="Z43" s="32" t="s">
        <v>110</v>
      </c>
      <c r="AA43" s="44">
        <v>709</v>
      </c>
      <c r="AB43" s="56">
        <v>326</v>
      </c>
      <c r="AC43" s="43">
        <f t="shared" si="15"/>
        <v>0.54019746121297607</v>
      </c>
      <c r="AE43" s="55">
        <v>20</v>
      </c>
      <c r="AF43" s="32" t="s">
        <v>579</v>
      </c>
      <c r="AG43" s="44">
        <v>44</v>
      </c>
      <c r="AH43" s="56">
        <v>21</v>
      </c>
      <c r="AI43" s="43">
        <f t="shared" si="16"/>
        <v>0.52272727272727271</v>
      </c>
      <c r="AK43" s="55">
        <v>20</v>
      </c>
      <c r="AL43" s="32" t="s">
        <v>462</v>
      </c>
      <c r="AM43" s="44">
        <v>68</v>
      </c>
      <c r="AN43" s="56">
        <v>33</v>
      </c>
      <c r="AO43" s="43">
        <f t="shared" si="17"/>
        <v>0.51470588235294112</v>
      </c>
      <c r="AQ43" s="55">
        <v>20</v>
      </c>
      <c r="AR43" s="32" t="s">
        <v>646</v>
      </c>
      <c r="AS43" s="44">
        <v>34</v>
      </c>
      <c r="AT43" s="56">
        <v>19</v>
      </c>
      <c r="AU43" s="43">
        <f t="shared" si="18"/>
        <v>0.44117647058823528</v>
      </c>
      <c r="AW43" s="55">
        <v>20</v>
      </c>
      <c r="AX43" s="32" t="s">
        <v>475</v>
      </c>
      <c r="AY43" s="44">
        <v>65</v>
      </c>
      <c r="AZ43" s="56">
        <v>32</v>
      </c>
      <c r="BA43" s="43">
        <f t="shared" si="19"/>
        <v>0.50769230769230766</v>
      </c>
    </row>
    <row r="44" spans="1:53">
      <c r="A44" s="32" t="s">
        <v>58</v>
      </c>
      <c r="B44" s="32" t="s">
        <v>796</v>
      </c>
      <c r="C44" s="44">
        <v>16</v>
      </c>
      <c r="D44" s="56">
        <v>8</v>
      </c>
      <c r="E44" s="43">
        <f t="shared" si="8"/>
        <v>0.5</v>
      </c>
      <c r="G44" s="55">
        <f t="shared" si="9"/>
        <v>40</v>
      </c>
      <c r="H44" s="32" t="s">
        <v>146</v>
      </c>
      <c r="I44" s="44">
        <v>408</v>
      </c>
      <c r="J44" s="56">
        <v>186</v>
      </c>
      <c r="K44" s="43">
        <f t="shared" si="13"/>
        <v>0.54411764705882359</v>
      </c>
      <c r="M44" s="55">
        <f t="shared" si="10"/>
        <v>40</v>
      </c>
      <c r="N44" s="32" t="s">
        <v>514</v>
      </c>
      <c r="O44" s="44">
        <v>57</v>
      </c>
      <c r="P44" s="56">
        <v>31</v>
      </c>
      <c r="Q44" s="43">
        <f t="shared" si="14"/>
        <v>0.45614035087719296</v>
      </c>
      <c r="Y44" s="55">
        <f t="shared" si="12"/>
        <v>40</v>
      </c>
      <c r="Z44" s="32" t="s">
        <v>821</v>
      </c>
      <c r="AA44" s="44">
        <v>13</v>
      </c>
      <c r="AB44" s="56">
        <v>6</v>
      </c>
      <c r="AC44" s="43">
        <f t="shared" si="15"/>
        <v>0.53846153846153844</v>
      </c>
      <c r="AE44" s="55">
        <f>AE43+1</f>
        <v>21</v>
      </c>
      <c r="AF44" s="32" t="s">
        <v>454</v>
      </c>
      <c r="AG44" s="44">
        <v>69</v>
      </c>
      <c r="AH44" s="56">
        <v>33</v>
      </c>
      <c r="AI44" s="43">
        <f t="shared" si="16"/>
        <v>0.52173913043478259</v>
      </c>
      <c r="AK44" s="55">
        <f>AK43+1</f>
        <v>21</v>
      </c>
      <c r="AL44" s="32" t="s">
        <v>392</v>
      </c>
      <c r="AM44" s="44">
        <v>88</v>
      </c>
      <c r="AN44" s="56">
        <v>43</v>
      </c>
      <c r="AO44" s="43">
        <f t="shared" si="17"/>
        <v>0.51136363636363635</v>
      </c>
      <c r="AQ44" s="55">
        <f>AQ43+1</f>
        <v>21</v>
      </c>
      <c r="AR44" s="32" t="s">
        <v>419</v>
      </c>
      <c r="AS44" s="44">
        <v>78</v>
      </c>
      <c r="AT44" s="56">
        <v>44</v>
      </c>
      <c r="AU44" s="43">
        <f t="shared" si="18"/>
        <v>0.4358974358974359</v>
      </c>
      <c r="AW44" s="55">
        <f>AW43+1</f>
        <v>21</v>
      </c>
      <c r="AX44" s="32" t="s">
        <v>123</v>
      </c>
      <c r="AY44" s="44">
        <v>591</v>
      </c>
      <c r="AZ44" s="56">
        <v>291</v>
      </c>
      <c r="BA44" s="43">
        <f t="shared" si="19"/>
        <v>0.50761421319796951</v>
      </c>
    </row>
    <row r="45" spans="1:53">
      <c r="A45" s="32" t="s">
        <v>56</v>
      </c>
      <c r="B45" s="32" t="s">
        <v>431</v>
      </c>
      <c r="C45" s="44">
        <v>75</v>
      </c>
      <c r="D45" s="56">
        <v>26</v>
      </c>
      <c r="E45" s="43">
        <f t="shared" si="8"/>
        <v>0.65333333333333332</v>
      </c>
      <c r="G45" s="55">
        <f t="shared" si="9"/>
        <v>41</v>
      </c>
      <c r="H45" s="32" t="s">
        <v>134</v>
      </c>
      <c r="I45" s="44">
        <v>495</v>
      </c>
      <c r="J45" s="56">
        <v>226</v>
      </c>
      <c r="K45" s="43">
        <f t="shared" si="13"/>
        <v>0.54343434343434338</v>
      </c>
      <c r="M45" s="55">
        <f t="shared" si="10"/>
        <v>41</v>
      </c>
      <c r="N45" s="32" t="s">
        <v>583</v>
      </c>
      <c r="O45" s="44">
        <v>43</v>
      </c>
      <c r="P45" s="56">
        <v>24</v>
      </c>
      <c r="Q45" s="43">
        <f t="shared" si="14"/>
        <v>0.44186046511627908</v>
      </c>
      <c r="Y45" s="55">
        <f t="shared" si="12"/>
        <v>41</v>
      </c>
      <c r="Z45" s="32" t="s">
        <v>591</v>
      </c>
      <c r="AA45" s="44">
        <v>42</v>
      </c>
      <c r="AB45" s="56">
        <v>20</v>
      </c>
      <c r="AC45" s="43">
        <f t="shared" si="15"/>
        <v>0.52380952380952384</v>
      </c>
      <c r="AE45" s="55">
        <v>21</v>
      </c>
      <c r="AF45" s="32" t="s">
        <v>569</v>
      </c>
      <c r="AG45" s="44">
        <v>46</v>
      </c>
      <c r="AH45" s="56">
        <v>22</v>
      </c>
      <c r="AI45" s="43">
        <f t="shared" si="16"/>
        <v>0.52173913043478259</v>
      </c>
      <c r="AK45" s="55">
        <v>21</v>
      </c>
      <c r="AL45" s="32" t="s">
        <v>214</v>
      </c>
      <c r="AM45" s="44">
        <v>231</v>
      </c>
      <c r="AN45" s="56">
        <v>113</v>
      </c>
      <c r="AO45" s="43">
        <f t="shared" si="17"/>
        <v>0.51082251082251084</v>
      </c>
      <c r="AQ45" s="55">
        <v>21</v>
      </c>
      <c r="AR45" s="32" t="s">
        <v>251</v>
      </c>
      <c r="AS45" s="44">
        <v>186</v>
      </c>
      <c r="AT45" s="56">
        <v>105</v>
      </c>
      <c r="AU45" s="43">
        <f t="shared" si="18"/>
        <v>0.43548387096774188</v>
      </c>
      <c r="AW45" s="55">
        <v>21</v>
      </c>
      <c r="AX45" s="32" t="s">
        <v>292</v>
      </c>
      <c r="AY45" s="44">
        <v>145</v>
      </c>
      <c r="AZ45" s="56">
        <v>72</v>
      </c>
      <c r="BA45" s="43">
        <f t="shared" si="19"/>
        <v>0.50344827586206897</v>
      </c>
    </row>
    <row r="46" spans="1:53">
      <c r="A46" s="32" t="s">
        <v>56</v>
      </c>
      <c r="B46" s="32" t="s">
        <v>789</v>
      </c>
      <c r="C46" s="44">
        <v>17</v>
      </c>
      <c r="D46" s="56">
        <v>13</v>
      </c>
      <c r="E46" s="43">
        <f t="shared" si="8"/>
        <v>0.23529411764705888</v>
      </c>
      <c r="G46" s="55">
        <f t="shared" si="9"/>
        <v>42</v>
      </c>
      <c r="H46" s="32" t="s">
        <v>262</v>
      </c>
      <c r="I46" s="44">
        <v>173</v>
      </c>
      <c r="J46" s="56">
        <v>80</v>
      </c>
      <c r="K46" s="43">
        <f t="shared" si="13"/>
        <v>0.53757225433526012</v>
      </c>
      <c r="M46" s="55">
        <f t="shared" si="10"/>
        <v>42</v>
      </c>
      <c r="N46" s="32" t="s">
        <v>192</v>
      </c>
      <c r="O46" s="44">
        <v>275</v>
      </c>
      <c r="P46" s="56">
        <v>154</v>
      </c>
      <c r="Q46" s="43">
        <f t="shared" si="14"/>
        <v>0.43999999999999995</v>
      </c>
      <c r="Y46" s="55">
        <f t="shared" si="12"/>
        <v>42</v>
      </c>
      <c r="Z46" s="32" t="s">
        <v>679</v>
      </c>
      <c r="AA46" s="44">
        <v>29</v>
      </c>
      <c r="AB46" s="56">
        <v>14</v>
      </c>
      <c r="AC46" s="43">
        <f t="shared" si="15"/>
        <v>0.51724137931034475</v>
      </c>
      <c r="AE46" s="55">
        <f>AE45+1</f>
        <v>22</v>
      </c>
      <c r="AF46" s="32" t="s">
        <v>709</v>
      </c>
      <c r="AG46" s="44">
        <v>25</v>
      </c>
      <c r="AH46" s="56">
        <v>12</v>
      </c>
      <c r="AI46" s="43">
        <f t="shared" si="16"/>
        <v>0.52</v>
      </c>
      <c r="AK46" s="55">
        <f>AK45+1</f>
        <v>22</v>
      </c>
      <c r="AL46" s="32" t="s">
        <v>288</v>
      </c>
      <c r="AM46" s="44">
        <v>149</v>
      </c>
      <c r="AN46" s="56">
        <v>73</v>
      </c>
      <c r="AO46" s="43">
        <f t="shared" si="17"/>
        <v>0.51006711409395966</v>
      </c>
      <c r="AQ46" s="55">
        <f>AQ45+1</f>
        <v>22</v>
      </c>
      <c r="AR46" s="32" t="s">
        <v>681</v>
      </c>
      <c r="AS46" s="44">
        <v>28</v>
      </c>
      <c r="AT46" s="56">
        <v>16</v>
      </c>
      <c r="AU46" s="43">
        <f t="shared" si="18"/>
        <v>0.4285714285714286</v>
      </c>
      <c r="AW46" s="55">
        <f>AW45+1</f>
        <v>22</v>
      </c>
      <c r="AX46" s="32" t="s">
        <v>90</v>
      </c>
      <c r="AY46" s="42">
        <v>1019</v>
      </c>
      <c r="AZ46" s="56">
        <v>507</v>
      </c>
      <c r="BA46" s="43">
        <f t="shared" si="19"/>
        <v>0.50245338567222775</v>
      </c>
    </row>
    <row r="47" spans="1:53">
      <c r="A47" s="32" t="s">
        <v>52</v>
      </c>
      <c r="B47" s="32" t="s">
        <v>279</v>
      </c>
      <c r="C47" s="44">
        <v>156</v>
      </c>
      <c r="D47" s="56">
        <v>75</v>
      </c>
      <c r="E47" s="43">
        <f t="shared" si="8"/>
        <v>0.51923076923076916</v>
      </c>
      <c r="G47" s="55">
        <f t="shared" si="9"/>
        <v>43</v>
      </c>
      <c r="H47" s="32" t="s">
        <v>416</v>
      </c>
      <c r="I47" s="44">
        <v>80</v>
      </c>
      <c r="J47" s="56">
        <v>37</v>
      </c>
      <c r="K47" s="43">
        <f t="shared" si="13"/>
        <v>0.53749999999999998</v>
      </c>
      <c r="M47" s="55">
        <f t="shared" si="10"/>
        <v>43</v>
      </c>
      <c r="N47" s="32" t="s">
        <v>346</v>
      </c>
      <c r="O47" s="44">
        <v>112</v>
      </c>
      <c r="P47" s="56">
        <v>63</v>
      </c>
      <c r="Q47" s="43">
        <f t="shared" si="14"/>
        <v>0.4375</v>
      </c>
      <c r="Y47" s="55">
        <f t="shared" si="12"/>
        <v>43</v>
      </c>
      <c r="Z47" s="32" t="s">
        <v>495</v>
      </c>
      <c r="AA47" s="44">
        <v>62</v>
      </c>
      <c r="AB47" s="56">
        <v>30</v>
      </c>
      <c r="AC47" s="43">
        <f t="shared" si="15"/>
        <v>0.5161290322580645</v>
      </c>
      <c r="AE47" s="55">
        <v>22</v>
      </c>
      <c r="AF47" s="32" t="s">
        <v>74</v>
      </c>
      <c r="AG47" s="42">
        <v>1616</v>
      </c>
      <c r="AH47" s="56">
        <v>783</v>
      </c>
      <c r="AI47" s="43">
        <f t="shared" si="16"/>
        <v>0.51547029702970293</v>
      </c>
      <c r="AK47" s="55">
        <v>22</v>
      </c>
      <c r="AL47" s="32" t="s">
        <v>127</v>
      </c>
      <c r="AM47" s="44">
        <v>574</v>
      </c>
      <c r="AN47" s="56">
        <v>285</v>
      </c>
      <c r="AO47" s="43">
        <f t="shared" si="17"/>
        <v>0.50348432055749126</v>
      </c>
      <c r="AQ47" s="55">
        <v>22</v>
      </c>
      <c r="AR47" s="32" t="s">
        <v>208</v>
      </c>
      <c r="AS47" s="44">
        <v>245</v>
      </c>
      <c r="AT47" s="56">
        <v>141</v>
      </c>
      <c r="AU47" s="43">
        <f t="shared" si="18"/>
        <v>0.42448979591836733</v>
      </c>
      <c r="AW47" s="55">
        <v>22</v>
      </c>
      <c r="AX47" s="32" t="s">
        <v>796</v>
      </c>
      <c r="AY47" s="44">
        <v>16</v>
      </c>
      <c r="AZ47" s="56">
        <v>8</v>
      </c>
      <c r="BA47" s="43">
        <f t="shared" si="19"/>
        <v>0.5</v>
      </c>
    </row>
    <row r="48" spans="1:53">
      <c r="A48" s="32" t="s">
        <v>56</v>
      </c>
      <c r="B48" s="32" t="s">
        <v>85</v>
      </c>
      <c r="C48" s="42">
        <v>1183</v>
      </c>
      <c r="D48" s="56">
        <v>642</v>
      </c>
      <c r="E48" s="43">
        <f t="shared" si="8"/>
        <v>0.45731191885038036</v>
      </c>
      <c r="G48" s="55">
        <f t="shared" si="9"/>
        <v>44</v>
      </c>
      <c r="H48" s="32" t="s">
        <v>673</v>
      </c>
      <c r="I48" s="44">
        <v>30</v>
      </c>
      <c r="J48" s="56">
        <v>14</v>
      </c>
      <c r="K48" s="43">
        <f t="shared" si="13"/>
        <v>0.53333333333333333</v>
      </c>
      <c r="M48" s="55">
        <f t="shared" si="10"/>
        <v>44</v>
      </c>
      <c r="N48" s="32" t="s">
        <v>493</v>
      </c>
      <c r="O48" s="44">
        <v>62</v>
      </c>
      <c r="P48" s="56">
        <v>35</v>
      </c>
      <c r="Q48" s="43">
        <f t="shared" si="14"/>
        <v>0.43548387096774188</v>
      </c>
      <c r="Y48" s="55">
        <f t="shared" si="12"/>
        <v>44</v>
      </c>
      <c r="Z48" s="32" t="s">
        <v>448</v>
      </c>
      <c r="AA48" s="44">
        <v>71</v>
      </c>
      <c r="AB48" s="56">
        <v>35</v>
      </c>
      <c r="AC48" s="43">
        <f t="shared" si="15"/>
        <v>0.50704225352112675</v>
      </c>
      <c r="AE48" s="55">
        <f>AE47+1</f>
        <v>23</v>
      </c>
      <c r="AF48" s="32" t="s">
        <v>630</v>
      </c>
      <c r="AG48" s="44">
        <v>35</v>
      </c>
      <c r="AH48" s="56">
        <v>17</v>
      </c>
      <c r="AI48" s="43">
        <f t="shared" si="16"/>
        <v>0.51428571428571423</v>
      </c>
      <c r="AK48" s="55">
        <f>AK47+1</f>
        <v>23</v>
      </c>
      <c r="AL48" s="32" t="s">
        <v>249</v>
      </c>
      <c r="AM48" s="44">
        <v>186</v>
      </c>
      <c r="AN48" s="56">
        <v>93</v>
      </c>
      <c r="AO48" s="43">
        <f t="shared" si="17"/>
        <v>0.5</v>
      </c>
      <c r="AQ48" s="55">
        <f>AQ47+1</f>
        <v>23</v>
      </c>
      <c r="AR48" s="32" t="s">
        <v>770</v>
      </c>
      <c r="AS48" s="44">
        <v>19</v>
      </c>
      <c r="AT48" s="56">
        <v>11</v>
      </c>
      <c r="AU48" s="43">
        <f t="shared" si="18"/>
        <v>0.42105263157894735</v>
      </c>
      <c r="AW48" s="55">
        <f>AW47+1</f>
        <v>23</v>
      </c>
      <c r="AX48" s="32" t="s">
        <v>856</v>
      </c>
      <c r="AY48" s="44">
        <v>10</v>
      </c>
      <c r="AZ48" s="56">
        <v>5</v>
      </c>
      <c r="BA48" s="43">
        <f t="shared" si="19"/>
        <v>0.5</v>
      </c>
    </row>
    <row r="49" spans="1:53">
      <c r="A49" s="32" t="s">
        <v>72</v>
      </c>
      <c r="B49" s="32" t="s">
        <v>434</v>
      </c>
      <c r="C49" s="44">
        <v>74</v>
      </c>
      <c r="D49" s="56">
        <v>42</v>
      </c>
      <c r="E49" s="43">
        <f t="shared" si="8"/>
        <v>0.43243243243243246</v>
      </c>
      <c r="G49" s="55">
        <f t="shared" si="9"/>
        <v>45</v>
      </c>
      <c r="H49" s="32" t="s">
        <v>96</v>
      </c>
      <c r="I49" s="44">
        <v>931</v>
      </c>
      <c r="J49" s="56">
        <v>443</v>
      </c>
      <c r="K49" s="43">
        <f t="shared" si="13"/>
        <v>0.52416756176154666</v>
      </c>
      <c r="M49" s="55">
        <f t="shared" si="10"/>
        <v>45</v>
      </c>
      <c r="N49" s="32" t="s">
        <v>534</v>
      </c>
      <c r="O49" s="44">
        <v>53</v>
      </c>
      <c r="P49" s="56">
        <v>30</v>
      </c>
      <c r="Q49" s="43">
        <f t="shared" si="14"/>
        <v>0.43396226415094341</v>
      </c>
      <c r="Y49" s="55">
        <f t="shared" si="12"/>
        <v>45</v>
      </c>
      <c r="Z49" s="32" t="s">
        <v>901</v>
      </c>
      <c r="AA49" s="44">
        <v>4</v>
      </c>
      <c r="AB49" s="56">
        <v>2</v>
      </c>
      <c r="AC49" s="43">
        <f t="shared" si="15"/>
        <v>0.5</v>
      </c>
      <c r="AE49" s="55">
        <v>23</v>
      </c>
      <c r="AF49" s="32" t="s">
        <v>599</v>
      </c>
      <c r="AG49" s="44">
        <v>41</v>
      </c>
      <c r="AH49" s="56">
        <v>20</v>
      </c>
      <c r="AI49" s="43">
        <f t="shared" si="16"/>
        <v>0.51219512195121952</v>
      </c>
      <c r="AK49" s="55">
        <v>23</v>
      </c>
      <c r="AL49" s="32" t="s">
        <v>387</v>
      </c>
      <c r="AM49" s="44">
        <v>90</v>
      </c>
      <c r="AN49" s="56">
        <v>45</v>
      </c>
      <c r="AO49" s="43">
        <f t="shared" si="17"/>
        <v>0.5</v>
      </c>
      <c r="AQ49" s="55">
        <v>23</v>
      </c>
      <c r="AR49" s="32" t="s">
        <v>164</v>
      </c>
      <c r="AS49" s="44">
        <v>346</v>
      </c>
      <c r="AT49" s="56">
        <v>201</v>
      </c>
      <c r="AU49" s="43">
        <f t="shared" si="18"/>
        <v>0.41907514450867056</v>
      </c>
      <c r="AW49" s="55">
        <v>23</v>
      </c>
      <c r="AX49" s="32" t="s">
        <v>857</v>
      </c>
      <c r="AY49" s="44">
        <v>10</v>
      </c>
      <c r="AZ49" s="56">
        <v>5</v>
      </c>
      <c r="BA49" s="43">
        <f t="shared" si="19"/>
        <v>0.5</v>
      </c>
    </row>
    <row r="50" spans="1:53">
      <c r="A50" s="32" t="s">
        <v>72</v>
      </c>
      <c r="B50" s="32" t="s">
        <v>141</v>
      </c>
      <c r="C50" s="44">
        <v>456</v>
      </c>
      <c r="D50" s="56">
        <v>255</v>
      </c>
      <c r="E50" s="43">
        <f t="shared" si="8"/>
        <v>0.44078947368421051</v>
      </c>
      <c r="G50" s="55">
        <f t="shared" si="9"/>
        <v>46</v>
      </c>
      <c r="H50" s="32" t="s">
        <v>596</v>
      </c>
      <c r="I50" s="44">
        <v>42</v>
      </c>
      <c r="J50" s="56">
        <v>20</v>
      </c>
      <c r="K50" s="43">
        <f t="shared" si="13"/>
        <v>0.52380952380952384</v>
      </c>
      <c r="M50" s="55">
        <f t="shared" si="10"/>
        <v>46</v>
      </c>
      <c r="N50" s="32" t="s">
        <v>299</v>
      </c>
      <c r="O50" s="44">
        <v>139</v>
      </c>
      <c r="P50" s="56">
        <v>79</v>
      </c>
      <c r="Q50" s="43">
        <f t="shared" si="14"/>
        <v>0.43165467625899279</v>
      </c>
      <c r="Y50" s="55">
        <f t="shared" si="12"/>
        <v>46</v>
      </c>
      <c r="Z50" s="32" t="s">
        <v>860</v>
      </c>
      <c r="AA50" s="44">
        <v>10</v>
      </c>
      <c r="AB50" s="56">
        <v>5</v>
      </c>
      <c r="AC50" s="43">
        <f t="shared" si="15"/>
        <v>0.5</v>
      </c>
      <c r="AE50" s="55">
        <f>AE49+1</f>
        <v>24</v>
      </c>
      <c r="AF50" s="32" t="s">
        <v>576</v>
      </c>
      <c r="AG50" s="44">
        <v>45</v>
      </c>
      <c r="AH50" s="56">
        <v>22</v>
      </c>
      <c r="AI50" s="43">
        <f t="shared" si="16"/>
        <v>0.51111111111111107</v>
      </c>
      <c r="AK50" s="55">
        <f>AK49+1</f>
        <v>24</v>
      </c>
      <c r="AL50" s="32" t="s">
        <v>759</v>
      </c>
      <c r="AM50" s="44">
        <v>20</v>
      </c>
      <c r="AN50" s="56">
        <v>10</v>
      </c>
      <c r="AO50" s="43">
        <f t="shared" si="17"/>
        <v>0.5</v>
      </c>
      <c r="AQ50" s="55">
        <f>AQ49+1</f>
        <v>24</v>
      </c>
      <c r="AR50" s="32" t="s">
        <v>308</v>
      </c>
      <c r="AS50" s="44">
        <v>135</v>
      </c>
      <c r="AT50" s="56">
        <v>79</v>
      </c>
      <c r="AU50" s="43">
        <f t="shared" si="18"/>
        <v>0.41481481481481486</v>
      </c>
      <c r="AW50" s="55">
        <f>AW49+1</f>
        <v>24</v>
      </c>
      <c r="AX50" s="32" t="s">
        <v>756</v>
      </c>
      <c r="AY50" s="44">
        <v>20</v>
      </c>
      <c r="AZ50" s="56">
        <v>10</v>
      </c>
      <c r="BA50" s="43">
        <f t="shared" si="19"/>
        <v>0.5</v>
      </c>
    </row>
    <row r="51" spans="1:53">
      <c r="A51" s="32" t="s">
        <v>72</v>
      </c>
      <c r="B51" s="32" t="s">
        <v>327</v>
      </c>
      <c r="C51" s="44">
        <v>123</v>
      </c>
      <c r="D51" s="56">
        <v>65</v>
      </c>
      <c r="E51" s="43">
        <f t="shared" si="8"/>
        <v>0.47154471544715448</v>
      </c>
      <c r="G51" s="55">
        <f t="shared" si="9"/>
        <v>47</v>
      </c>
      <c r="H51" s="32" t="s">
        <v>354</v>
      </c>
      <c r="I51" s="44">
        <v>107</v>
      </c>
      <c r="J51" s="56">
        <v>51</v>
      </c>
      <c r="K51" s="43">
        <f t="shared" si="13"/>
        <v>0.52336448598130847</v>
      </c>
      <c r="M51" s="55">
        <f t="shared" si="10"/>
        <v>47</v>
      </c>
      <c r="N51" s="32" t="s">
        <v>515</v>
      </c>
      <c r="O51" s="44">
        <v>56</v>
      </c>
      <c r="P51" s="56">
        <v>32</v>
      </c>
      <c r="Q51" s="43">
        <f t="shared" si="14"/>
        <v>0.4285714285714286</v>
      </c>
      <c r="Y51" s="55">
        <f t="shared" si="12"/>
        <v>47</v>
      </c>
      <c r="Z51" s="32" t="s">
        <v>818</v>
      </c>
      <c r="AA51" s="44">
        <v>14</v>
      </c>
      <c r="AB51" s="56">
        <v>7</v>
      </c>
      <c r="AC51" s="43">
        <f t="shared" si="15"/>
        <v>0.5</v>
      </c>
      <c r="AE51" s="55">
        <v>24</v>
      </c>
      <c r="AF51" s="32" t="s">
        <v>560</v>
      </c>
      <c r="AG51" s="44">
        <v>47</v>
      </c>
      <c r="AH51" s="56">
        <v>23</v>
      </c>
      <c r="AI51" s="43">
        <f t="shared" si="16"/>
        <v>0.5106382978723405</v>
      </c>
      <c r="AK51" s="55">
        <v>24</v>
      </c>
      <c r="AL51" s="32" t="s">
        <v>389</v>
      </c>
      <c r="AM51" s="44">
        <v>90</v>
      </c>
      <c r="AN51" s="56">
        <v>45</v>
      </c>
      <c r="AO51" s="43">
        <f t="shared" si="17"/>
        <v>0.5</v>
      </c>
      <c r="AQ51" s="55">
        <v>24</v>
      </c>
      <c r="AR51" s="32" t="s">
        <v>217</v>
      </c>
      <c r="AS51" s="44">
        <v>227</v>
      </c>
      <c r="AT51" s="56">
        <v>133</v>
      </c>
      <c r="AU51" s="43">
        <f t="shared" si="18"/>
        <v>0.41409691629955947</v>
      </c>
      <c r="AW51" s="55">
        <v>24</v>
      </c>
      <c r="AX51" s="32" t="s">
        <v>893</v>
      </c>
      <c r="AY51" s="44">
        <v>6</v>
      </c>
      <c r="AZ51" s="56">
        <v>3</v>
      </c>
      <c r="BA51" s="43">
        <f t="shared" si="19"/>
        <v>0.5</v>
      </c>
    </row>
    <row r="52" spans="1:53">
      <c r="A52" s="32" t="s">
        <v>58</v>
      </c>
      <c r="B52" s="32" t="s">
        <v>666</v>
      </c>
      <c r="C52" s="44">
        <v>30</v>
      </c>
      <c r="D52" s="56">
        <v>16</v>
      </c>
      <c r="E52" s="43">
        <f t="shared" si="8"/>
        <v>0.46666666666666667</v>
      </c>
      <c r="G52" s="55">
        <f t="shared" si="9"/>
        <v>48</v>
      </c>
      <c r="H52" s="32" t="s">
        <v>279</v>
      </c>
      <c r="I52" s="44">
        <v>156</v>
      </c>
      <c r="J52" s="56">
        <v>75</v>
      </c>
      <c r="K52" s="43">
        <f t="shared" si="13"/>
        <v>0.51923076923076916</v>
      </c>
      <c r="M52" s="55">
        <f t="shared" si="10"/>
        <v>48</v>
      </c>
      <c r="N52" s="32" t="s">
        <v>300</v>
      </c>
      <c r="O52" s="44">
        <v>138</v>
      </c>
      <c r="P52" s="56">
        <v>79</v>
      </c>
      <c r="Q52" s="43">
        <f t="shared" si="14"/>
        <v>0.42753623188405798</v>
      </c>
      <c r="Y52" s="55">
        <f t="shared" si="12"/>
        <v>48</v>
      </c>
      <c r="Z52" s="32" t="s">
        <v>787</v>
      </c>
      <c r="AA52" s="44">
        <v>18</v>
      </c>
      <c r="AB52" s="56">
        <v>9</v>
      </c>
      <c r="AC52" s="43">
        <f t="shared" si="15"/>
        <v>0.5</v>
      </c>
      <c r="AE52" s="55">
        <f>AE51+1</f>
        <v>25</v>
      </c>
      <c r="AF52" s="32" t="s">
        <v>485</v>
      </c>
      <c r="AG52" s="44">
        <v>63</v>
      </c>
      <c r="AH52" s="56">
        <v>31</v>
      </c>
      <c r="AI52" s="43">
        <f t="shared" si="16"/>
        <v>0.50793650793650791</v>
      </c>
      <c r="AK52" s="55">
        <f>AK51+1</f>
        <v>25</v>
      </c>
      <c r="AL52" s="32" t="s">
        <v>348</v>
      </c>
      <c r="AM52" s="44">
        <v>110</v>
      </c>
      <c r="AN52" s="56">
        <v>56</v>
      </c>
      <c r="AO52" s="43">
        <f t="shared" si="17"/>
        <v>0.49090909090909096</v>
      </c>
      <c r="AQ52" s="55">
        <f>AQ51+1</f>
        <v>25</v>
      </c>
      <c r="AR52" s="32" t="s">
        <v>202</v>
      </c>
      <c r="AS52" s="44">
        <v>259</v>
      </c>
      <c r="AT52" s="56">
        <v>153</v>
      </c>
      <c r="AU52" s="43">
        <f t="shared" si="18"/>
        <v>0.40926640926640923</v>
      </c>
      <c r="AW52" s="55">
        <f>AW51+1</f>
        <v>25</v>
      </c>
      <c r="AX52" s="32" t="s">
        <v>788</v>
      </c>
      <c r="AY52" s="44">
        <v>18</v>
      </c>
      <c r="AZ52" s="56">
        <v>9</v>
      </c>
      <c r="BA52" s="43">
        <f t="shared" si="19"/>
        <v>0.5</v>
      </c>
    </row>
    <row r="53" spans="1:53">
      <c r="A53" s="32" t="s">
        <v>1446</v>
      </c>
      <c r="B53" s="32" t="s">
        <v>839</v>
      </c>
      <c r="C53" s="44">
        <v>11</v>
      </c>
      <c r="D53" s="56">
        <v>9</v>
      </c>
      <c r="E53" s="43">
        <f t="shared" si="8"/>
        <v>0.18181818181818177</v>
      </c>
      <c r="G53" s="55">
        <f t="shared" si="9"/>
        <v>49</v>
      </c>
      <c r="H53" s="32" t="s">
        <v>307</v>
      </c>
      <c r="I53" s="44">
        <v>135</v>
      </c>
      <c r="J53" s="56">
        <v>65</v>
      </c>
      <c r="K53" s="43">
        <f t="shared" si="13"/>
        <v>0.5185185185185186</v>
      </c>
      <c r="M53" s="55">
        <f t="shared" si="10"/>
        <v>49</v>
      </c>
      <c r="N53" s="32" t="s">
        <v>573</v>
      </c>
      <c r="O53" s="44">
        <v>45</v>
      </c>
      <c r="P53" s="56">
        <v>26</v>
      </c>
      <c r="Q53" s="43">
        <f t="shared" si="14"/>
        <v>0.42222222222222228</v>
      </c>
      <c r="Y53" s="55">
        <f t="shared" si="12"/>
        <v>49</v>
      </c>
      <c r="Z53" s="32" t="s">
        <v>865</v>
      </c>
      <c r="AA53" s="44">
        <v>10</v>
      </c>
      <c r="AB53" s="56">
        <v>5</v>
      </c>
      <c r="AC53" s="43">
        <f t="shared" si="15"/>
        <v>0.5</v>
      </c>
      <c r="AE53" s="55">
        <v>25</v>
      </c>
      <c r="AF53" s="32" t="s">
        <v>468</v>
      </c>
      <c r="AG53" s="44">
        <v>65</v>
      </c>
      <c r="AH53" s="56">
        <v>32</v>
      </c>
      <c r="AI53" s="43">
        <f t="shared" si="16"/>
        <v>0.50769230769230766</v>
      </c>
      <c r="AK53" s="55">
        <v>25</v>
      </c>
      <c r="AL53" s="32" t="s">
        <v>272</v>
      </c>
      <c r="AM53" s="44">
        <v>165</v>
      </c>
      <c r="AN53" s="56">
        <v>84</v>
      </c>
      <c r="AO53" s="43">
        <f t="shared" si="17"/>
        <v>0.49090909090909096</v>
      </c>
      <c r="AQ53" s="55">
        <v>25</v>
      </c>
      <c r="AR53" s="32" t="s">
        <v>382</v>
      </c>
      <c r="AS53" s="44">
        <v>91</v>
      </c>
      <c r="AT53" s="56">
        <v>54</v>
      </c>
      <c r="AU53" s="43">
        <f t="shared" si="18"/>
        <v>0.40659340659340659</v>
      </c>
      <c r="AW53" s="55">
        <v>25</v>
      </c>
      <c r="AX53" s="32" t="s">
        <v>341</v>
      </c>
      <c r="AY53" s="44">
        <v>117</v>
      </c>
      <c r="AZ53" s="56">
        <v>59</v>
      </c>
      <c r="BA53" s="43">
        <f t="shared" si="19"/>
        <v>0.49572649572649574</v>
      </c>
    </row>
    <row r="54" spans="1:53">
      <c r="A54" s="32" t="s">
        <v>79</v>
      </c>
      <c r="B54" s="32" t="s">
        <v>205</v>
      </c>
      <c r="C54" s="44">
        <v>252</v>
      </c>
      <c r="D54" s="56">
        <v>109</v>
      </c>
      <c r="E54" s="43">
        <f t="shared" si="8"/>
        <v>0.56746031746031744</v>
      </c>
      <c r="G54" s="55">
        <f t="shared" si="9"/>
        <v>50</v>
      </c>
      <c r="H54" s="32" t="s">
        <v>158</v>
      </c>
      <c r="I54" s="44">
        <v>360</v>
      </c>
      <c r="J54" s="56">
        <v>175</v>
      </c>
      <c r="K54" s="43">
        <f t="shared" si="13"/>
        <v>0.51388888888888884</v>
      </c>
      <c r="M54" s="55">
        <f t="shared" si="10"/>
        <v>50</v>
      </c>
      <c r="N54" s="32" t="s">
        <v>301</v>
      </c>
      <c r="O54" s="44">
        <v>138</v>
      </c>
      <c r="P54" s="56">
        <v>80</v>
      </c>
      <c r="Q54" s="43">
        <f t="shared" si="14"/>
        <v>0.42028985507246375</v>
      </c>
      <c r="T54" s="39"/>
      <c r="U54" s="27"/>
      <c r="V54" s="60"/>
      <c r="W54" s="4"/>
      <c r="Y54" s="55">
        <f t="shared" si="12"/>
        <v>50</v>
      </c>
      <c r="Z54" s="32" t="s">
        <v>129</v>
      </c>
      <c r="AA54" s="44">
        <v>538</v>
      </c>
      <c r="AB54" s="56">
        <v>270</v>
      </c>
      <c r="AC54" s="43">
        <f t="shared" si="15"/>
        <v>0.4981412639405205</v>
      </c>
      <c r="AE54" s="55">
        <f>AE53+1</f>
        <v>26</v>
      </c>
      <c r="AF54" s="32" t="s">
        <v>732</v>
      </c>
      <c r="AG54" s="44">
        <v>22</v>
      </c>
      <c r="AH54" s="56">
        <v>11</v>
      </c>
      <c r="AI54" s="43">
        <f t="shared" si="16"/>
        <v>0.5</v>
      </c>
      <c r="AK54" s="55">
        <f>AK53+1</f>
        <v>26</v>
      </c>
      <c r="AL54" s="32" t="s">
        <v>274</v>
      </c>
      <c r="AM54" s="44">
        <v>162</v>
      </c>
      <c r="AN54" s="56">
        <v>83</v>
      </c>
      <c r="AO54" s="43">
        <f t="shared" si="17"/>
        <v>0.48765432098765427</v>
      </c>
      <c r="AQ54" s="55">
        <f>AQ53+1</f>
        <v>26</v>
      </c>
      <c r="AR54" s="32" t="s">
        <v>433</v>
      </c>
      <c r="AS54" s="44">
        <v>75</v>
      </c>
      <c r="AT54" s="56">
        <v>45</v>
      </c>
      <c r="AU54" s="43">
        <f t="shared" si="18"/>
        <v>0.4</v>
      </c>
      <c r="AW54" s="55">
        <f>AW53+1</f>
        <v>26</v>
      </c>
      <c r="AX54" s="32" t="s">
        <v>234</v>
      </c>
      <c r="AY54" s="44">
        <v>200</v>
      </c>
      <c r="AZ54" s="56">
        <v>101</v>
      </c>
      <c r="BA54" s="43">
        <f t="shared" si="19"/>
        <v>0.495</v>
      </c>
    </row>
    <row r="55" spans="1:53">
      <c r="A55" s="32" t="s">
        <v>58</v>
      </c>
      <c r="B55" s="32" t="s">
        <v>357</v>
      </c>
      <c r="C55" s="44">
        <v>106</v>
      </c>
      <c r="D55" s="56">
        <v>49</v>
      </c>
      <c r="E55" s="43">
        <f t="shared" si="8"/>
        <v>0.53773584905660377</v>
      </c>
      <c r="G55" s="55">
        <f t="shared" si="9"/>
        <v>51</v>
      </c>
      <c r="H55" s="32" t="s">
        <v>611</v>
      </c>
      <c r="I55" s="44">
        <v>39</v>
      </c>
      <c r="J55" s="56">
        <v>19</v>
      </c>
      <c r="K55" s="43">
        <f t="shared" si="13"/>
        <v>0.51282051282051277</v>
      </c>
      <c r="M55" s="55">
        <f t="shared" si="10"/>
        <v>51</v>
      </c>
      <c r="N55" s="32" t="s">
        <v>511</v>
      </c>
      <c r="O55" s="44">
        <v>58</v>
      </c>
      <c r="P55" s="56">
        <v>34</v>
      </c>
      <c r="Q55" s="43">
        <f t="shared" si="14"/>
        <v>0.41379310344827591</v>
      </c>
      <c r="T55" s="39"/>
      <c r="U55" s="27"/>
      <c r="V55" s="60"/>
      <c r="W55" s="4"/>
      <c r="Y55" s="55">
        <f t="shared" si="12"/>
        <v>51</v>
      </c>
      <c r="Z55" s="32" t="s">
        <v>395</v>
      </c>
      <c r="AA55" s="44">
        <v>87</v>
      </c>
      <c r="AB55" s="56">
        <v>45</v>
      </c>
      <c r="AC55" s="43">
        <f t="shared" si="15"/>
        <v>0.48275862068965514</v>
      </c>
      <c r="AE55" s="55">
        <v>26</v>
      </c>
      <c r="AF55" s="32" t="s">
        <v>835</v>
      </c>
      <c r="AG55" s="44">
        <v>12</v>
      </c>
      <c r="AH55" s="56">
        <v>6</v>
      </c>
      <c r="AI55" s="43">
        <f t="shared" si="16"/>
        <v>0.5</v>
      </c>
      <c r="AK55" s="55">
        <v>26</v>
      </c>
      <c r="AL55" s="32" t="s">
        <v>148</v>
      </c>
      <c r="AM55" s="44">
        <v>397</v>
      </c>
      <c r="AN55" s="56">
        <v>204</v>
      </c>
      <c r="AO55" s="43">
        <f t="shared" si="17"/>
        <v>0.48614609571788414</v>
      </c>
      <c r="AQ55" s="55">
        <v>26</v>
      </c>
      <c r="AR55" s="32" t="s">
        <v>190</v>
      </c>
      <c r="AS55" s="44">
        <v>281</v>
      </c>
      <c r="AT55" s="56">
        <v>171</v>
      </c>
      <c r="AU55" s="43">
        <f t="shared" si="18"/>
        <v>0.39145907473309605</v>
      </c>
      <c r="AW55" s="55">
        <v>26</v>
      </c>
      <c r="AX55" s="32" t="s">
        <v>144</v>
      </c>
      <c r="AY55" s="44">
        <v>447</v>
      </c>
      <c r="AZ55" s="56">
        <v>226</v>
      </c>
      <c r="BA55" s="43">
        <f t="shared" si="19"/>
        <v>0.49440715883668906</v>
      </c>
    </row>
    <row r="56" spans="1:53">
      <c r="A56" s="32" t="s">
        <v>1446</v>
      </c>
      <c r="B56" s="32" t="s">
        <v>332</v>
      </c>
      <c r="C56" s="44">
        <v>120</v>
      </c>
      <c r="D56" s="56">
        <v>73</v>
      </c>
      <c r="E56" s="43">
        <f t="shared" si="8"/>
        <v>0.39166666666666672</v>
      </c>
      <c r="G56" s="55">
        <f t="shared" si="9"/>
        <v>52</v>
      </c>
      <c r="H56" s="32" t="s">
        <v>291</v>
      </c>
      <c r="I56" s="44">
        <v>147</v>
      </c>
      <c r="J56" s="56">
        <v>72</v>
      </c>
      <c r="K56" s="43">
        <f t="shared" si="13"/>
        <v>0.51020408163265307</v>
      </c>
      <c r="M56" s="55">
        <f t="shared" si="10"/>
        <v>52</v>
      </c>
      <c r="N56" s="32" t="s">
        <v>460</v>
      </c>
      <c r="O56" s="44">
        <v>68</v>
      </c>
      <c r="P56" s="56">
        <v>40</v>
      </c>
      <c r="Q56" s="43">
        <f t="shared" si="14"/>
        <v>0.41176470588235292</v>
      </c>
      <c r="T56" s="39"/>
      <c r="U56" s="27"/>
      <c r="V56" s="60"/>
      <c r="W56" s="4"/>
      <c r="Y56" s="55">
        <f t="shared" si="12"/>
        <v>52</v>
      </c>
      <c r="Z56" s="32" t="s">
        <v>692</v>
      </c>
      <c r="AA56" s="44">
        <v>27</v>
      </c>
      <c r="AB56" s="56">
        <v>14</v>
      </c>
      <c r="AC56" s="43">
        <f t="shared" si="15"/>
        <v>0.48148148148148151</v>
      </c>
      <c r="AE56" s="55">
        <f>AE55+1</f>
        <v>27</v>
      </c>
      <c r="AF56" s="32" t="s">
        <v>909</v>
      </c>
      <c r="AG56" s="44">
        <v>2</v>
      </c>
      <c r="AH56" s="56">
        <v>1</v>
      </c>
      <c r="AI56" s="43">
        <f t="shared" si="16"/>
        <v>0.5</v>
      </c>
      <c r="AK56" s="55">
        <f>AK55+1</f>
        <v>27</v>
      </c>
      <c r="AL56" s="32" t="s">
        <v>209</v>
      </c>
      <c r="AM56" s="44">
        <v>244</v>
      </c>
      <c r="AN56" s="56">
        <v>126</v>
      </c>
      <c r="AO56" s="43">
        <f t="shared" si="17"/>
        <v>0.48360655737704916</v>
      </c>
      <c r="AQ56" s="55">
        <f>AQ55+1</f>
        <v>27</v>
      </c>
      <c r="AR56" s="32" t="s">
        <v>116</v>
      </c>
      <c r="AS56" s="44">
        <v>644</v>
      </c>
      <c r="AT56" s="56">
        <v>397</v>
      </c>
      <c r="AU56" s="43">
        <f t="shared" si="18"/>
        <v>0.38354037267080743</v>
      </c>
      <c r="AW56" s="55">
        <f>AW55+1</f>
        <v>27</v>
      </c>
      <c r="AX56" s="32" t="s">
        <v>465</v>
      </c>
      <c r="AY56" s="44">
        <v>67</v>
      </c>
      <c r="AZ56" s="56">
        <v>34</v>
      </c>
      <c r="BA56" s="43">
        <f t="shared" si="19"/>
        <v>0.4925373134328358</v>
      </c>
    </row>
    <row r="57" spans="1:53">
      <c r="A57" s="32" t="s">
        <v>52</v>
      </c>
      <c r="B57" s="32" t="s">
        <v>743</v>
      </c>
      <c r="C57" s="44">
        <v>21</v>
      </c>
      <c r="D57" s="56">
        <v>11</v>
      </c>
      <c r="E57" s="43">
        <f t="shared" si="8"/>
        <v>0.47619047619047616</v>
      </c>
      <c r="G57" s="55">
        <f t="shared" si="9"/>
        <v>53</v>
      </c>
      <c r="H57" s="32" t="s">
        <v>92</v>
      </c>
      <c r="I57" s="44">
        <v>998</v>
      </c>
      <c r="J57" s="56">
        <v>494</v>
      </c>
      <c r="K57" s="43">
        <f t="shared" si="13"/>
        <v>0.50501002004008022</v>
      </c>
      <c r="M57" s="55">
        <f t="shared" si="10"/>
        <v>53</v>
      </c>
      <c r="N57" s="32" t="s">
        <v>589</v>
      </c>
      <c r="O57" s="44">
        <v>42</v>
      </c>
      <c r="P57" s="56">
        <v>25</v>
      </c>
      <c r="Q57" s="43">
        <f t="shared" si="14"/>
        <v>0.40476190476190477</v>
      </c>
      <c r="T57" s="39"/>
      <c r="U57" s="27"/>
      <c r="V57" s="60"/>
      <c r="W57" s="4"/>
      <c r="Y57" s="55">
        <f t="shared" si="12"/>
        <v>53</v>
      </c>
      <c r="Z57" s="32" t="s">
        <v>575</v>
      </c>
      <c r="AA57" s="44">
        <v>45</v>
      </c>
      <c r="AB57" s="56">
        <v>24</v>
      </c>
      <c r="AC57" s="43">
        <f t="shared" si="15"/>
        <v>0.46666666666666667</v>
      </c>
      <c r="AE57" s="55">
        <v>27</v>
      </c>
      <c r="AF57" s="32" t="s">
        <v>183</v>
      </c>
      <c r="AG57" s="44">
        <v>291</v>
      </c>
      <c r="AH57" s="56">
        <v>146</v>
      </c>
      <c r="AI57" s="43">
        <f t="shared" si="16"/>
        <v>0.49828178694158076</v>
      </c>
      <c r="AK57" s="55">
        <v>27</v>
      </c>
      <c r="AL57" s="32" t="s">
        <v>194</v>
      </c>
      <c r="AM57" s="44">
        <v>269</v>
      </c>
      <c r="AN57" s="56">
        <v>139</v>
      </c>
      <c r="AO57" s="43">
        <f t="shared" si="17"/>
        <v>0.48327137546468402</v>
      </c>
      <c r="AQ57" s="55">
        <v>27</v>
      </c>
      <c r="AR57" s="32" t="s">
        <v>455</v>
      </c>
      <c r="AS57" s="44">
        <v>69</v>
      </c>
      <c r="AT57" s="56">
        <v>43</v>
      </c>
      <c r="AU57" s="43">
        <f t="shared" si="18"/>
        <v>0.37681159420289856</v>
      </c>
      <c r="AW57" s="55">
        <v>27</v>
      </c>
      <c r="AX57" s="32" t="s">
        <v>530</v>
      </c>
      <c r="AY57" s="44">
        <v>53</v>
      </c>
      <c r="AZ57" s="56">
        <v>27</v>
      </c>
      <c r="BA57" s="43">
        <f t="shared" si="19"/>
        <v>0.49056603773584906</v>
      </c>
    </row>
    <row r="58" spans="1:53">
      <c r="A58" s="32" t="s">
        <v>72</v>
      </c>
      <c r="B58" s="32" t="s">
        <v>221</v>
      </c>
      <c r="C58" s="44">
        <v>221</v>
      </c>
      <c r="D58" s="56">
        <v>128</v>
      </c>
      <c r="E58" s="43">
        <f t="shared" si="8"/>
        <v>0.420814479638009</v>
      </c>
      <c r="G58" s="55">
        <f t="shared" si="9"/>
        <v>54</v>
      </c>
      <c r="H58" s="32" t="s">
        <v>290</v>
      </c>
      <c r="I58" s="44">
        <v>147</v>
      </c>
      <c r="J58" s="56">
        <v>73</v>
      </c>
      <c r="K58" s="43">
        <f t="shared" si="13"/>
        <v>0.50340136054421769</v>
      </c>
      <c r="M58" s="55">
        <f t="shared" si="10"/>
        <v>54</v>
      </c>
      <c r="N58" s="32" t="s">
        <v>445</v>
      </c>
      <c r="O58" s="44">
        <v>71</v>
      </c>
      <c r="P58" s="56">
        <v>43</v>
      </c>
      <c r="Q58" s="43">
        <f t="shared" si="14"/>
        <v>0.39436619718309862</v>
      </c>
      <c r="T58" s="39"/>
      <c r="U58" s="27"/>
      <c r="V58" s="60"/>
      <c r="W58" s="4"/>
      <c r="Y58" s="55">
        <f t="shared" si="12"/>
        <v>54</v>
      </c>
      <c r="Z58" s="32" t="s">
        <v>230</v>
      </c>
      <c r="AA58" s="44">
        <v>207</v>
      </c>
      <c r="AB58" s="56">
        <v>111</v>
      </c>
      <c r="AC58" s="43">
        <f t="shared" si="15"/>
        <v>0.46376811594202894</v>
      </c>
      <c r="AE58" s="55">
        <f>AE57+1</f>
        <v>28</v>
      </c>
      <c r="AF58" s="32" t="s">
        <v>425</v>
      </c>
      <c r="AG58" s="44">
        <v>77</v>
      </c>
      <c r="AH58" s="56">
        <v>39</v>
      </c>
      <c r="AI58" s="43">
        <f t="shared" si="16"/>
        <v>0.49350649350649356</v>
      </c>
      <c r="AK58" s="55">
        <f>AK57+1</f>
        <v>28</v>
      </c>
      <c r="AL58" s="32" t="s">
        <v>186</v>
      </c>
      <c r="AM58" s="44">
        <v>288</v>
      </c>
      <c r="AN58" s="56">
        <v>149</v>
      </c>
      <c r="AO58" s="43">
        <f t="shared" si="17"/>
        <v>0.48263888888888884</v>
      </c>
      <c r="AQ58" s="55">
        <f>AQ57+1</f>
        <v>28</v>
      </c>
      <c r="AR58" s="32" t="s">
        <v>451</v>
      </c>
      <c r="AS58" s="44">
        <v>70</v>
      </c>
      <c r="AT58" s="56">
        <v>47</v>
      </c>
      <c r="AU58" s="43">
        <f t="shared" si="18"/>
        <v>0.32857142857142863</v>
      </c>
      <c r="AW58" s="55">
        <f>AW57+1</f>
        <v>28</v>
      </c>
      <c r="AX58" s="32" t="s">
        <v>223</v>
      </c>
      <c r="AY58" s="44">
        <v>219</v>
      </c>
      <c r="AZ58" s="56">
        <v>112</v>
      </c>
      <c r="BA58" s="43">
        <f t="shared" si="19"/>
        <v>0.48858447488584478</v>
      </c>
    </row>
    <row r="59" spans="1:53">
      <c r="A59" s="32" t="s">
        <v>52</v>
      </c>
      <c r="B59" s="32" t="s">
        <v>307</v>
      </c>
      <c r="C59" s="44">
        <v>135</v>
      </c>
      <c r="D59" s="56">
        <v>65</v>
      </c>
      <c r="E59" s="43">
        <f t="shared" si="8"/>
        <v>0.5185185185185186</v>
      </c>
      <c r="G59" s="55">
        <f t="shared" si="9"/>
        <v>55</v>
      </c>
      <c r="H59" s="32" t="s">
        <v>654</v>
      </c>
      <c r="I59" s="44">
        <v>32</v>
      </c>
      <c r="J59" s="56">
        <v>16</v>
      </c>
      <c r="K59" s="43">
        <f t="shared" si="13"/>
        <v>0.5</v>
      </c>
      <c r="M59" s="55">
        <f t="shared" si="10"/>
        <v>55</v>
      </c>
      <c r="N59" s="32" t="s">
        <v>332</v>
      </c>
      <c r="O59" s="44">
        <v>120</v>
      </c>
      <c r="P59" s="56">
        <v>73</v>
      </c>
      <c r="Q59" s="43">
        <f t="shared" si="14"/>
        <v>0.39166666666666672</v>
      </c>
      <c r="T59" s="39"/>
      <c r="U59" s="27"/>
      <c r="V59" s="60"/>
      <c r="W59" s="4"/>
      <c r="Y59" s="55">
        <f t="shared" si="12"/>
        <v>55</v>
      </c>
      <c r="Z59" s="32" t="s">
        <v>484</v>
      </c>
      <c r="AA59" s="44">
        <v>63</v>
      </c>
      <c r="AB59" s="56">
        <v>34</v>
      </c>
      <c r="AC59" s="43">
        <f t="shared" si="15"/>
        <v>0.46031746031746035</v>
      </c>
      <c r="AE59" s="55">
        <v>28</v>
      </c>
      <c r="AF59" s="32" t="s">
        <v>521</v>
      </c>
      <c r="AG59" s="44">
        <v>55</v>
      </c>
      <c r="AH59" s="56">
        <v>28</v>
      </c>
      <c r="AI59" s="43">
        <f t="shared" si="16"/>
        <v>0.49090909090909096</v>
      </c>
      <c r="AK59" s="55">
        <v>28</v>
      </c>
      <c r="AL59" s="32" t="s">
        <v>766</v>
      </c>
      <c r="AM59" s="44">
        <v>19</v>
      </c>
      <c r="AN59" s="56">
        <v>10</v>
      </c>
      <c r="AO59" s="43">
        <f t="shared" si="17"/>
        <v>0.47368421052631582</v>
      </c>
      <c r="AQ59" s="55">
        <v>28</v>
      </c>
      <c r="AR59" s="32" t="s">
        <v>529</v>
      </c>
      <c r="AS59" s="44">
        <v>53</v>
      </c>
      <c r="AT59" s="56">
        <v>36</v>
      </c>
      <c r="AU59" s="43">
        <f t="shared" si="18"/>
        <v>0.32075471698113212</v>
      </c>
      <c r="AW59" s="55">
        <v>28</v>
      </c>
      <c r="AX59" s="32" t="s">
        <v>585</v>
      </c>
      <c r="AY59" s="44">
        <v>43</v>
      </c>
      <c r="AZ59" s="56">
        <v>22</v>
      </c>
      <c r="BA59" s="43">
        <f t="shared" si="19"/>
        <v>0.48837209302325579</v>
      </c>
    </row>
    <row r="60" spans="1:53">
      <c r="A60" s="32" t="s">
        <v>72</v>
      </c>
      <c r="B60" s="32" t="s">
        <v>249</v>
      </c>
      <c r="C60" s="44">
        <v>186</v>
      </c>
      <c r="D60" s="56">
        <v>93</v>
      </c>
      <c r="E60" s="43">
        <f t="shared" si="8"/>
        <v>0.5</v>
      </c>
      <c r="G60" s="55">
        <f t="shared" si="9"/>
        <v>56</v>
      </c>
      <c r="H60" s="32" t="s">
        <v>555</v>
      </c>
      <c r="I60" s="44">
        <v>48</v>
      </c>
      <c r="J60" s="56">
        <v>24</v>
      </c>
      <c r="K60" s="43">
        <f t="shared" si="13"/>
        <v>0.5</v>
      </c>
      <c r="M60" s="55">
        <f t="shared" si="10"/>
        <v>56</v>
      </c>
      <c r="N60" s="32" t="s">
        <v>135</v>
      </c>
      <c r="O60" s="44">
        <v>473</v>
      </c>
      <c r="P60" s="56">
        <v>288</v>
      </c>
      <c r="Q60" s="43">
        <f t="shared" si="14"/>
        <v>0.39112050739957716</v>
      </c>
      <c r="T60" s="39"/>
      <c r="U60" s="27"/>
      <c r="V60" s="60"/>
      <c r="W60" s="4"/>
      <c r="Y60" s="55">
        <f t="shared" si="12"/>
        <v>56</v>
      </c>
      <c r="Z60" s="32" t="s">
        <v>263</v>
      </c>
      <c r="AA60" s="44">
        <v>172</v>
      </c>
      <c r="AB60" s="56">
        <v>96</v>
      </c>
      <c r="AC60" s="43">
        <f t="shared" si="15"/>
        <v>0.44186046511627908</v>
      </c>
      <c r="AE60" s="55">
        <f>AE59+1</f>
        <v>29</v>
      </c>
      <c r="AF60" s="32" t="s">
        <v>367</v>
      </c>
      <c r="AG60" s="44">
        <v>102</v>
      </c>
      <c r="AH60" s="56">
        <v>52</v>
      </c>
      <c r="AI60" s="43">
        <f t="shared" si="16"/>
        <v>0.49019607843137258</v>
      </c>
      <c r="AK60" s="55">
        <f>AK59+1</f>
        <v>29</v>
      </c>
      <c r="AL60" s="32" t="s">
        <v>777</v>
      </c>
      <c r="AM60" s="44">
        <v>19</v>
      </c>
      <c r="AN60" s="56">
        <v>10</v>
      </c>
      <c r="AO60" s="43">
        <f t="shared" si="17"/>
        <v>0.47368421052631582</v>
      </c>
      <c r="AQ60" s="55">
        <f>AQ59+1</f>
        <v>29</v>
      </c>
      <c r="AR60" s="32" t="s">
        <v>276</v>
      </c>
      <c r="AS60" s="44">
        <v>160</v>
      </c>
      <c r="AT60" s="56">
        <v>111</v>
      </c>
      <c r="AU60" s="43">
        <f t="shared" si="18"/>
        <v>0.30625000000000002</v>
      </c>
      <c r="AW60" s="55">
        <f>AW59+1</f>
        <v>29</v>
      </c>
      <c r="AX60" s="32" t="s">
        <v>404</v>
      </c>
      <c r="AY60" s="44">
        <v>84</v>
      </c>
      <c r="AZ60" s="56">
        <v>43</v>
      </c>
      <c r="BA60" s="43">
        <f t="shared" si="19"/>
        <v>0.48809523809523814</v>
      </c>
    </row>
    <row r="61" spans="1:53">
      <c r="A61" s="32" t="s">
        <v>1446</v>
      </c>
      <c r="B61" s="32" t="s">
        <v>752</v>
      </c>
      <c r="C61" s="44">
        <v>20</v>
      </c>
      <c r="D61" s="56">
        <v>9</v>
      </c>
      <c r="E61" s="43">
        <f t="shared" si="8"/>
        <v>0.55000000000000004</v>
      </c>
      <c r="G61" s="55">
        <f t="shared" si="9"/>
        <v>57</v>
      </c>
      <c r="H61" s="32" t="s">
        <v>685</v>
      </c>
      <c r="I61" s="44">
        <v>28</v>
      </c>
      <c r="J61" s="56">
        <v>14</v>
      </c>
      <c r="K61" s="43">
        <f t="shared" si="13"/>
        <v>0.5</v>
      </c>
      <c r="M61" s="55">
        <f t="shared" si="10"/>
        <v>57</v>
      </c>
      <c r="N61" s="32" t="s">
        <v>154</v>
      </c>
      <c r="O61" s="44">
        <v>372</v>
      </c>
      <c r="P61" s="56">
        <v>227</v>
      </c>
      <c r="Q61" s="43">
        <f t="shared" si="14"/>
        <v>0.38978494623655913</v>
      </c>
      <c r="T61" s="39"/>
      <c r="U61" s="27"/>
      <c r="V61" s="60"/>
      <c r="W61" s="4"/>
      <c r="Y61" s="55">
        <f t="shared" si="12"/>
        <v>57</v>
      </c>
      <c r="Z61" s="32" t="s">
        <v>160</v>
      </c>
      <c r="AA61" s="44">
        <v>358</v>
      </c>
      <c r="AB61" s="56">
        <v>205</v>
      </c>
      <c r="AC61" s="43">
        <f t="shared" si="15"/>
        <v>0.42737430167597767</v>
      </c>
      <c r="AE61" s="55">
        <v>29</v>
      </c>
      <c r="AF61" s="32" t="s">
        <v>105</v>
      </c>
      <c r="AG61" s="44">
        <v>836</v>
      </c>
      <c r="AH61" s="56">
        <v>436</v>
      </c>
      <c r="AI61" s="43">
        <f t="shared" si="16"/>
        <v>0.47846889952153115</v>
      </c>
      <c r="AK61" s="55">
        <v>29</v>
      </c>
      <c r="AL61" s="32" t="s">
        <v>327</v>
      </c>
      <c r="AM61" s="44">
        <v>123</v>
      </c>
      <c r="AN61" s="56">
        <v>65</v>
      </c>
      <c r="AO61" s="43">
        <f t="shared" si="17"/>
        <v>0.47154471544715448</v>
      </c>
      <c r="AQ61" s="55">
        <v>29</v>
      </c>
      <c r="AR61" s="32" t="s">
        <v>361</v>
      </c>
      <c r="AS61" s="44">
        <v>106</v>
      </c>
      <c r="AT61" s="56">
        <v>75</v>
      </c>
      <c r="AU61" s="43">
        <f t="shared" si="18"/>
        <v>0.29245283018867929</v>
      </c>
      <c r="AW61" s="55">
        <v>29</v>
      </c>
      <c r="AX61" s="32" t="s">
        <v>598</v>
      </c>
      <c r="AY61" s="44">
        <v>41</v>
      </c>
      <c r="AZ61" s="56">
        <v>21</v>
      </c>
      <c r="BA61" s="43">
        <f t="shared" si="19"/>
        <v>0.48780487804878048</v>
      </c>
    </row>
    <row r="62" spans="1:53">
      <c r="A62" s="32" t="s">
        <v>72</v>
      </c>
      <c r="B62" s="32" t="s">
        <v>632</v>
      </c>
      <c r="C62" s="44">
        <v>34</v>
      </c>
      <c r="D62" s="56">
        <v>9</v>
      </c>
      <c r="E62" s="43">
        <f t="shared" si="8"/>
        <v>0.73529411764705888</v>
      </c>
      <c r="G62" s="55">
        <f t="shared" si="9"/>
        <v>58</v>
      </c>
      <c r="H62" s="32" t="s">
        <v>816</v>
      </c>
      <c r="I62" s="44">
        <v>14</v>
      </c>
      <c r="J62" s="56">
        <v>7</v>
      </c>
      <c r="K62" s="43">
        <f t="shared" si="13"/>
        <v>0.5</v>
      </c>
      <c r="M62" s="55">
        <f t="shared" si="10"/>
        <v>58</v>
      </c>
      <c r="N62" s="32" t="s">
        <v>285</v>
      </c>
      <c r="O62" s="44">
        <v>150</v>
      </c>
      <c r="P62" s="56">
        <v>92</v>
      </c>
      <c r="Q62" s="43">
        <f t="shared" si="14"/>
        <v>0.38666666666666671</v>
      </c>
      <c r="T62" s="39"/>
      <c r="U62" s="27"/>
      <c r="V62" s="60"/>
      <c r="W62" s="4"/>
      <c r="Y62" s="55">
        <f t="shared" si="12"/>
        <v>58</v>
      </c>
      <c r="Z62" s="32" t="s">
        <v>524</v>
      </c>
      <c r="AA62" s="44">
        <v>54</v>
      </c>
      <c r="AB62" s="56">
        <v>31</v>
      </c>
      <c r="AC62" s="43">
        <f t="shared" si="15"/>
        <v>0.42592592592592593</v>
      </c>
      <c r="AE62" s="55">
        <f>AE61+1</f>
        <v>30</v>
      </c>
      <c r="AF62" s="32" t="s">
        <v>619</v>
      </c>
      <c r="AG62" s="44">
        <v>36</v>
      </c>
      <c r="AH62" s="56">
        <v>19</v>
      </c>
      <c r="AI62" s="43">
        <f t="shared" si="16"/>
        <v>0.47222222222222221</v>
      </c>
      <c r="AK62" s="55">
        <f>AK61+1</f>
        <v>30</v>
      </c>
      <c r="AL62" s="32" t="s">
        <v>222</v>
      </c>
      <c r="AM62" s="44">
        <v>219</v>
      </c>
      <c r="AN62" s="56">
        <v>116</v>
      </c>
      <c r="AO62" s="43">
        <f t="shared" si="17"/>
        <v>0.47031963470319638</v>
      </c>
      <c r="AQ62" s="55">
        <f>AQ61+1</f>
        <v>30</v>
      </c>
      <c r="AR62" s="32" t="s">
        <v>378</v>
      </c>
      <c r="AS62" s="44">
        <v>93</v>
      </c>
      <c r="AT62" s="56">
        <v>66</v>
      </c>
      <c r="AU62" s="43">
        <f t="shared" si="18"/>
        <v>0.29032258064516125</v>
      </c>
      <c r="AW62" s="55">
        <f>AW61+1</f>
        <v>30</v>
      </c>
      <c r="AX62" s="32" t="s">
        <v>426</v>
      </c>
      <c r="AY62" s="44">
        <v>76</v>
      </c>
      <c r="AZ62" s="56">
        <v>39</v>
      </c>
      <c r="BA62" s="43">
        <f t="shared" si="19"/>
        <v>0.48684210526315785</v>
      </c>
    </row>
    <row r="63" spans="1:53">
      <c r="A63" s="32" t="s">
        <v>52</v>
      </c>
      <c r="B63" s="32" t="s">
        <v>213</v>
      </c>
      <c r="C63" s="44">
        <v>235</v>
      </c>
      <c r="D63" s="56">
        <v>130</v>
      </c>
      <c r="E63" s="43">
        <f t="shared" si="8"/>
        <v>0.44680851063829785</v>
      </c>
      <c r="G63" s="55">
        <f t="shared" si="9"/>
        <v>59</v>
      </c>
      <c r="H63" s="32" t="s">
        <v>834</v>
      </c>
      <c r="I63" s="44">
        <v>12</v>
      </c>
      <c r="J63" s="56">
        <v>6</v>
      </c>
      <c r="K63" s="43">
        <f t="shared" si="13"/>
        <v>0.5</v>
      </c>
      <c r="M63" s="55">
        <f t="shared" si="10"/>
        <v>59</v>
      </c>
      <c r="N63" s="32" t="s">
        <v>411</v>
      </c>
      <c r="O63" s="44">
        <v>81</v>
      </c>
      <c r="P63" s="56">
        <v>50</v>
      </c>
      <c r="Q63" s="43">
        <f t="shared" si="14"/>
        <v>0.38271604938271608</v>
      </c>
      <c r="T63" s="39"/>
      <c r="U63" s="27"/>
      <c r="V63" s="60"/>
      <c r="W63" s="4"/>
      <c r="Y63" s="55">
        <f t="shared" si="12"/>
        <v>59</v>
      </c>
      <c r="Z63" s="32" t="s">
        <v>289</v>
      </c>
      <c r="AA63" s="44">
        <v>149</v>
      </c>
      <c r="AB63" s="56">
        <v>86</v>
      </c>
      <c r="AC63" s="43">
        <f t="shared" si="15"/>
        <v>0.42281879194630867</v>
      </c>
      <c r="AE63" s="55">
        <v>30</v>
      </c>
      <c r="AF63" s="32" t="s">
        <v>298</v>
      </c>
      <c r="AG63" s="44">
        <v>140</v>
      </c>
      <c r="AH63" s="56">
        <v>74</v>
      </c>
      <c r="AI63" s="43">
        <f t="shared" si="16"/>
        <v>0.47142857142857142</v>
      </c>
      <c r="AK63" s="55">
        <v>30</v>
      </c>
      <c r="AL63" s="32" t="s">
        <v>505</v>
      </c>
      <c r="AM63" s="44">
        <v>60</v>
      </c>
      <c r="AN63" s="56">
        <v>32</v>
      </c>
      <c r="AO63" s="43">
        <f t="shared" si="17"/>
        <v>0.46666666666666667</v>
      </c>
      <c r="AQ63" s="55">
        <v>30</v>
      </c>
      <c r="AR63" s="32" t="s">
        <v>179</v>
      </c>
      <c r="AS63" s="44">
        <v>297</v>
      </c>
      <c r="AT63" s="56">
        <v>215</v>
      </c>
      <c r="AU63" s="43">
        <f t="shared" si="18"/>
        <v>0.27609427609427606</v>
      </c>
      <c r="AW63" s="55">
        <v>30</v>
      </c>
      <c r="AX63" s="32" t="s">
        <v>89</v>
      </c>
      <c r="AY63" s="42">
        <v>1060</v>
      </c>
      <c r="AZ63" s="56">
        <v>546</v>
      </c>
      <c r="BA63" s="43">
        <f t="shared" si="19"/>
        <v>0.48490566037735849</v>
      </c>
    </row>
    <row r="64" spans="1:53">
      <c r="A64" s="32" t="s">
        <v>58</v>
      </c>
      <c r="B64" s="32" t="s">
        <v>499</v>
      </c>
      <c r="C64" s="44">
        <v>60</v>
      </c>
      <c r="D64" s="56">
        <v>29</v>
      </c>
      <c r="E64" s="43">
        <f t="shared" si="8"/>
        <v>0.51666666666666661</v>
      </c>
      <c r="G64" s="55">
        <f t="shared" si="9"/>
        <v>60</v>
      </c>
      <c r="H64" s="32" t="s">
        <v>191</v>
      </c>
      <c r="I64" s="44">
        <v>278</v>
      </c>
      <c r="J64" s="56">
        <v>139</v>
      </c>
      <c r="K64" s="43">
        <f t="shared" si="13"/>
        <v>0.5</v>
      </c>
      <c r="M64" s="55">
        <f t="shared" si="10"/>
        <v>60</v>
      </c>
      <c r="N64" s="32" t="s">
        <v>269</v>
      </c>
      <c r="O64" s="44">
        <v>166</v>
      </c>
      <c r="P64" s="56">
        <v>107</v>
      </c>
      <c r="Q64" s="43">
        <f t="shared" si="14"/>
        <v>0.35542168674698793</v>
      </c>
      <c r="T64" s="39"/>
      <c r="U64" s="27"/>
      <c r="V64" s="60"/>
      <c r="W64" s="4"/>
      <c r="Y64" s="55">
        <f t="shared" si="12"/>
        <v>60</v>
      </c>
      <c r="Z64" s="32" t="s">
        <v>776</v>
      </c>
      <c r="AA64" s="44">
        <v>19</v>
      </c>
      <c r="AB64" s="56">
        <v>11</v>
      </c>
      <c r="AC64" s="43">
        <f t="shared" si="15"/>
        <v>0.42105263157894735</v>
      </c>
      <c r="AE64" s="55">
        <f>AE63+1</f>
        <v>31</v>
      </c>
      <c r="AF64" s="32" t="s">
        <v>795</v>
      </c>
      <c r="AG64" s="44">
        <v>17</v>
      </c>
      <c r="AH64" s="56">
        <v>9</v>
      </c>
      <c r="AI64" s="43">
        <f t="shared" si="16"/>
        <v>0.47058823529411764</v>
      </c>
      <c r="AK64" s="55">
        <f>AK63+1</f>
        <v>31</v>
      </c>
      <c r="AL64" s="32" t="s">
        <v>253</v>
      </c>
      <c r="AM64" s="44">
        <v>185</v>
      </c>
      <c r="AN64" s="56">
        <v>99</v>
      </c>
      <c r="AO64" s="43">
        <f t="shared" si="17"/>
        <v>0.46486486486486489</v>
      </c>
      <c r="AQ64" s="55">
        <f>AQ63+1</f>
        <v>31</v>
      </c>
      <c r="AR64" s="32" t="s">
        <v>789</v>
      </c>
      <c r="AS64" s="44">
        <v>17</v>
      </c>
      <c r="AT64" s="56">
        <v>13</v>
      </c>
      <c r="AU64" s="43">
        <f t="shared" si="18"/>
        <v>0.23529411764705888</v>
      </c>
      <c r="AW64" s="55">
        <f>AW63+1</f>
        <v>31</v>
      </c>
      <c r="AX64" s="32" t="s">
        <v>467</v>
      </c>
      <c r="AY64" s="44">
        <v>66</v>
      </c>
      <c r="AZ64" s="56">
        <v>34</v>
      </c>
      <c r="BA64" s="43">
        <f t="shared" si="19"/>
        <v>0.48484848484848486</v>
      </c>
    </row>
    <row r="65" spans="1:53">
      <c r="A65" s="32" t="s">
        <v>58</v>
      </c>
      <c r="B65" s="32" t="s">
        <v>84</v>
      </c>
      <c r="C65" s="42">
        <v>1197</v>
      </c>
      <c r="D65" s="56">
        <v>534</v>
      </c>
      <c r="E65" s="43">
        <f t="shared" si="8"/>
        <v>0.55388471177944865</v>
      </c>
      <c r="G65" s="55">
        <f t="shared" si="9"/>
        <v>61</v>
      </c>
      <c r="H65" s="32" t="s">
        <v>674</v>
      </c>
      <c r="I65" s="44">
        <v>30</v>
      </c>
      <c r="J65" s="56">
        <v>15</v>
      </c>
      <c r="K65" s="43">
        <f t="shared" si="13"/>
        <v>0.5</v>
      </c>
      <c r="M65" s="55">
        <f t="shared" si="10"/>
        <v>61</v>
      </c>
      <c r="N65" s="32" t="s">
        <v>614</v>
      </c>
      <c r="O65" s="44">
        <v>37</v>
      </c>
      <c r="P65" s="56">
        <v>24</v>
      </c>
      <c r="Q65" s="43">
        <f t="shared" si="14"/>
        <v>0.35135135135135132</v>
      </c>
      <c r="T65" s="39"/>
      <c r="U65" s="27"/>
      <c r="V65" s="60"/>
      <c r="W65" s="4"/>
      <c r="Y65" s="55">
        <f t="shared" si="12"/>
        <v>61</v>
      </c>
      <c r="Z65" s="32" t="s">
        <v>833</v>
      </c>
      <c r="AA65" s="44">
        <v>12</v>
      </c>
      <c r="AB65" s="56">
        <v>7</v>
      </c>
      <c r="AC65" s="43">
        <f t="shared" si="15"/>
        <v>0.41666666666666663</v>
      </c>
      <c r="AE65" s="55">
        <v>31</v>
      </c>
      <c r="AF65" s="32" t="s">
        <v>405</v>
      </c>
      <c r="AG65" s="44">
        <v>83</v>
      </c>
      <c r="AH65" s="56">
        <v>44</v>
      </c>
      <c r="AI65" s="43">
        <f t="shared" si="16"/>
        <v>0.46987951807228912</v>
      </c>
      <c r="AK65" s="55">
        <v>31</v>
      </c>
      <c r="AL65" s="32" t="s">
        <v>210</v>
      </c>
      <c r="AM65" s="44">
        <v>244</v>
      </c>
      <c r="AN65" s="56">
        <v>131</v>
      </c>
      <c r="AO65" s="43">
        <f t="shared" si="17"/>
        <v>0.46311475409836067</v>
      </c>
      <c r="AQ65" s="55">
        <v>31</v>
      </c>
      <c r="AR65" s="32" t="s">
        <v>687</v>
      </c>
      <c r="AS65" s="44">
        <v>28</v>
      </c>
      <c r="AT65" s="56">
        <v>22</v>
      </c>
      <c r="AU65" s="43">
        <f t="shared" si="18"/>
        <v>0.2142857142857143</v>
      </c>
      <c r="AW65" s="55">
        <v>31</v>
      </c>
      <c r="AX65" s="32" t="s">
        <v>663</v>
      </c>
      <c r="AY65" s="44">
        <v>31</v>
      </c>
      <c r="AZ65" s="56">
        <v>16</v>
      </c>
      <c r="BA65" s="43">
        <f t="shared" si="19"/>
        <v>0.4838709677419355</v>
      </c>
    </row>
    <row r="66" spans="1:53">
      <c r="A66" s="32" t="s">
        <v>58</v>
      </c>
      <c r="B66" s="32" t="s">
        <v>667</v>
      </c>
      <c r="C66" s="44">
        <v>30</v>
      </c>
      <c r="D66" s="56">
        <v>17</v>
      </c>
      <c r="E66" s="43">
        <f t="shared" si="8"/>
        <v>0.43333333333333335</v>
      </c>
      <c r="G66" s="55">
        <f t="shared" si="9"/>
        <v>62</v>
      </c>
      <c r="H66" s="32" t="s">
        <v>68</v>
      </c>
      <c r="I66" s="42">
        <v>2654</v>
      </c>
      <c r="J66" s="56">
        <v>1347</v>
      </c>
      <c r="K66" s="43">
        <f t="shared" si="13"/>
        <v>0.49246420497362475</v>
      </c>
      <c r="M66" s="55">
        <f t="shared" si="10"/>
        <v>62</v>
      </c>
      <c r="N66" s="32" t="s">
        <v>469</v>
      </c>
      <c r="O66" s="44">
        <v>65</v>
      </c>
      <c r="P66" s="56">
        <v>43</v>
      </c>
      <c r="Q66" s="43">
        <f t="shared" si="14"/>
        <v>0.33846153846153848</v>
      </c>
      <c r="T66" s="39"/>
      <c r="U66" s="61"/>
      <c r="V66" s="60"/>
      <c r="W66" s="4"/>
      <c r="Y66" s="55">
        <f t="shared" si="12"/>
        <v>62</v>
      </c>
      <c r="Z66" s="32" t="s">
        <v>479</v>
      </c>
      <c r="AA66" s="44">
        <v>64</v>
      </c>
      <c r="AB66" s="56">
        <v>38</v>
      </c>
      <c r="AC66" s="43">
        <f t="shared" si="15"/>
        <v>0.40625</v>
      </c>
      <c r="AE66" s="55">
        <f>AE65+1</f>
        <v>32</v>
      </c>
      <c r="AF66" s="32" t="s">
        <v>408</v>
      </c>
      <c r="AG66" s="44">
        <v>83</v>
      </c>
      <c r="AH66" s="56">
        <v>44</v>
      </c>
      <c r="AI66" s="43">
        <f t="shared" si="16"/>
        <v>0.46987951807228912</v>
      </c>
      <c r="AK66" s="55">
        <f>AK65+1</f>
        <v>32</v>
      </c>
      <c r="AL66" s="32" t="s">
        <v>138</v>
      </c>
      <c r="AM66" s="44">
        <v>468</v>
      </c>
      <c r="AN66" s="56">
        <v>252</v>
      </c>
      <c r="AO66" s="43">
        <f t="shared" si="17"/>
        <v>0.46153846153846156</v>
      </c>
      <c r="AQ66" s="55">
        <f>AQ65+1</f>
        <v>32</v>
      </c>
      <c r="AR66" s="32" t="s">
        <v>226</v>
      </c>
      <c r="AS66" s="44">
        <v>212</v>
      </c>
      <c r="AT66" s="56">
        <v>169</v>
      </c>
      <c r="AU66" s="43">
        <f t="shared" si="18"/>
        <v>0.20283018867924529</v>
      </c>
      <c r="AW66" s="55">
        <f>AW65+1</f>
        <v>32</v>
      </c>
      <c r="AX66" s="32" t="s">
        <v>256</v>
      </c>
      <c r="AY66" s="44">
        <v>184</v>
      </c>
      <c r="AZ66" s="56">
        <v>95</v>
      </c>
      <c r="BA66" s="43">
        <f t="shared" si="19"/>
        <v>0.48369565217391308</v>
      </c>
    </row>
    <row r="67" spans="1:53">
      <c r="A67" s="32" t="s">
        <v>58</v>
      </c>
      <c r="B67" s="32" t="s">
        <v>234</v>
      </c>
      <c r="C67" s="44">
        <v>200</v>
      </c>
      <c r="D67" s="56">
        <v>101</v>
      </c>
      <c r="E67" s="43">
        <f t="shared" si="8"/>
        <v>0.495</v>
      </c>
      <c r="G67" s="55">
        <f t="shared" si="9"/>
        <v>63</v>
      </c>
      <c r="H67" s="32" t="s">
        <v>117</v>
      </c>
      <c r="I67" s="44">
        <v>636</v>
      </c>
      <c r="J67" s="56">
        <v>323</v>
      </c>
      <c r="K67" s="43">
        <f t="shared" si="13"/>
        <v>0.49213836477987416</v>
      </c>
      <c r="M67" s="55">
        <f t="shared" si="10"/>
        <v>63</v>
      </c>
      <c r="N67" s="32" t="s">
        <v>391</v>
      </c>
      <c r="O67" s="44">
        <v>89</v>
      </c>
      <c r="P67" s="56">
        <v>60</v>
      </c>
      <c r="Q67" s="43">
        <f t="shared" si="14"/>
        <v>0.3258426966292135</v>
      </c>
      <c r="T67" s="39"/>
      <c r="U67" s="27"/>
      <c r="V67" s="60"/>
      <c r="W67" s="4"/>
      <c r="Y67" s="55">
        <f t="shared" si="12"/>
        <v>63</v>
      </c>
      <c r="Z67" s="32" t="s">
        <v>858</v>
      </c>
      <c r="AA67" s="44">
        <v>10</v>
      </c>
      <c r="AB67" s="56">
        <v>6</v>
      </c>
      <c r="AC67" s="43">
        <f t="shared" si="15"/>
        <v>0.4</v>
      </c>
      <c r="AE67" s="55">
        <v>32</v>
      </c>
      <c r="AF67" s="32" t="s">
        <v>297</v>
      </c>
      <c r="AG67" s="44">
        <v>143</v>
      </c>
      <c r="AH67" s="56">
        <v>76</v>
      </c>
      <c r="AI67" s="43">
        <f t="shared" si="16"/>
        <v>0.46853146853146854</v>
      </c>
      <c r="AK67" s="55">
        <v>32</v>
      </c>
      <c r="AL67" s="32" t="s">
        <v>707</v>
      </c>
      <c r="AM67" s="44">
        <v>26</v>
      </c>
      <c r="AN67" s="56">
        <v>14</v>
      </c>
      <c r="AO67" s="43">
        <f t="shared" si="17"/>
        <v>0.46153846153846156</v>
      </c>
      <c r="AQ67" s="55">
        <v>32</v>
      </c>
      <c r="AR67" s="32" t="s">
        <v>781</v>
      </c>
      <c r="AS67" s="44">
        <v>18</v>
      </c>
      <c r="AT67" s="56">
        <v>15</v>
      </c>
      <c r="AU67" s="43">
        <f t="shared" si="18"/>
        <v>0.16666666666666663</v>
      </c>
      <c r="AW67" s="55">
        <v>32</v>
      </c>
      <c r="AX67" s="32" t="s">
        <v>407</v>
      </c>
      <c r="AY67" s="44">
        <v>83</v>
      </c>
      <c r="AZ67" s="56">
        <v>43</v>
      </c>
      <c r="BA67" s="43">
        <f t="shared" si="19"/>
        <v>0.48192771084337349</v>
      </c>
    </row>
    <row r="68" spans="1:53">
      <c r="A68" s="32" t="s">
        <v>64</v>
      </c>
      <c r="B68" s="32" t="s">
        <v>380</v>
      </c>
      <c r="C68" s="44">
        <v>91</v>
      </c>
      <c r="D68" s="56">
        <v>58</v>
      </c>
      <c r="E68" s="43">
        <f t="shared" si="8"/>
        <v>0.36263736263736268</v>
      </c>
      <c r="G68" s="55">
        <f t="shared" si="9"/>
        <v>64</v>
      </c>
      <c r="H68" s="32" t="s">
        <v>170</v>
      </c>
      <c r="I68" s="44">
        <v>322</v>
      </c>
      <c r="J68" s="56">
        <v>164</v>
      </c>
      <c r="K68" s="43">
        <f t="shared" si="13"/>
        <v>0.49068322981366463</v>
      </c>
      <c r="M68" s="55">
        <f t="shared" si="10"/>
        <v>64</v>
      </c>
      <c r="N68" s="32" t="s">
        <v>365</v>
      </c>
      <c r="O68" s="44">
        <v>103</v>
      </c>
      <c r="P68" s="56">
        <v>70</v>
      </c>
      <c r="Q68" s="43">
        <f t="shared" si="14"/>
        <v>0.32038834951456308</v>
      </c>
      <c r="T68" s="39"/>
      <c r="U68" s="27"/>
      <c r="V68" s="60"/>
      <c r="W68" s="4"/>
      <c r="Y68" s="55">
        <f t="shared" si="12"/>
        <v>64</v>
      </c>
      <c r="Z68" s="32" t="s">
        <v>648</v>
      </c>
      <c r="AA68" s="44">
        <v>33</v>
      </c>
      <c r="AB68" s="56">
        <v>20</v>
      </c>
      <c r="AC68" s="43">
        <f t="shared" si="15"/>
        <v>0.39393939393939392</v>
      </c>
      <c r="AE68" s="55">
        <f>AE67+1</f>
        <v>33</v>
      </c>
      <c r="AF68" s="32" t="s">
        <v>669</v>
      </c>
      <c r="AG68" s="44">
        <v>30</v>
      </c>
      <c r="AH68" s="56">
        <v>16</v>
      </c>
      <c r="AI68" s="43">
        <f t="shared" si="16"/>
        <v>0.46666666666666667</v>
      </c>
      <c r="AK68" s="55">
        <f>AK67+1</f>
        <v>33</v>
      </c>
      <c r="AL68" s="32" t="s">
        <v>549</v>
      </c>
      <c r="AM68" s="44">
        <v>50</v>
      </c>
      <c r="AN68" s="56">
        <v>27</v>
      </c>
      <c r="AO68" s="43">
        <f t="shared" si="17"/>
        <v>0.45999999999999996</v>
      </c>
      <c r="AQ68" s="55">
        <f>AQ67+1</f>
        <v>33</v>
      </c>
      <c r="AR68" s="32" t="s">
        <v>773</v>
      </c>
      <c r="AS68" s="44">
        <v>19</v>
      </c>
      <c r="AT68" s="56">
        <v>16</v>
      </c>
      <c r="AU68" s="43">
        <f t="shared" si="18"/>
        <v>0.15789473684210531</v>
      </c>
      <c r="AW68" s="55">
        <f>AW67+1</f>
        <v>33</v>
      </c>
      <c r="AX68" s="32" t="s">
        <v>727</v>
      </c>
      <c r="AY68" s="44">
        <v>23</v>
      </c>
      <c r="AZ68" s="56">
        <v>12</v>
      </c>
      <c r="BA68" s="43">
        <f t="shared" si="19"/>
        <v>0.47826086956521741</v>
      </c>
    </row>
    <row r="69" spans="1:53">
      <c r="A69" s="32" t="s">
        <v>58</v>
      </c>
      <c r="B69" s="32" t="s">
        <v>744</v>
      </c>
      <c r="C69" s="44">
        <v>21</v>
      </c>
      <c r="D69" s="56">
        <v>10</v>
      </c>
      <c r="E69" s="43">
        <f t="shared" si="8"/>
        <v>0.52380952380952384</v>
      </c>
      <c r="G69" s="55">
        <f t="shared" si="9"/>
        <v>65</v>
      </c>
      <c r="H69" s="32" t="s">
        <v>252</v>
      </c>
      <c r="I69" s="44">
        <v>186</v>
      </c>
      <c r="J69" s="56">
        <v>95</v>
      </c>
      <c r="K69" s="43">
        <f t="shared" ref="K69:K100" si="20">1-(J69/I69)</f>
        <v>0.489247311827957</v>
      </c>
      <c r="M69" s="55">
        <f t="shared" si="10"/>
        <v>65</v>
      </c>
      <c r="N69" s="32" t="s">
        <v>801</v>
      </c>
      <c r="O69" s="44">
        <v>16</v>
      </c>
      <c r="P69" s="56">
        <v>11</v>
      </c>
      <c r="Q69" s="43">
        <f t="shared" ref="Q69:Q84" si="21">1-(P69/O69)</f>
        <v>0.3125</v>
      </c>
      <c r="T69" s="39"/>
      <c r="U69" s="27"/>
      <c r="V69" s="60"/>
      <c r="W69" s="4"/>
      <c r="Y69" s="55">
        <f t="shared" si="12"/>
        <v>65</v>
      </c>
      <c r="Z69" s="32" t="s">
        <v>198</v>
      </c>
      <c r="AA69" s="44">
        <v>264</v>
      </c>
      <c r="AB69" s="56">
        <v>162</v>
      </c>
      <c r="AC69" s="43">
        <f t="shared" ref="AC69:AC94" si="22">1-(AB69/AA69)</f>
        <v>0.38636363636363635</v>
      </c>
      <c r="AE69" s="55">
        <v>33</v>
      </c>
      <c r="AF69" s="32" t="s">
        <v>807</v>
      </c>
      <c r="AG69" s="44">
        <v>15</v>
      </c>
      <c r="AH69" s="56">
        <v>8</v>
      </c>
      <c r="AI69" s="43">
        <f t="shared" ref="AI69:AI100" si="23">1-(AH69/AG69)</f>
        <v>0.46666666666666667</v>
      </c>
      <c r="AK69" s="55">
        <v>33</v>
      </c>
      <c r="AL69" s="32" t="s">
        <v>303</v>
      </c>
      <c r="AM69" s="44">
        <v>137</v>
      </c>
      <c r="AN69" s="56">
        <v>74</v>
      </c>
      <c r="AO69" s="43">
        <f t="shared" ref="AO69:AO100" si="24">1-(AN69/AM69)</f>
        <v>0.45985401459854014</v>
      </c>
      <c r="AQ69" s="55">
        <v>33</v>
      </c>
      <c r="AR69" s="32" t="s">
        <v>845</v>
      </c>
      <c r="AS69" s="44">
        <v>11</v>
      </c>
      <c r="AT69" s="56">
        <v>10</v>
      </c>
      <c r="AU69" s="43">
        <f>1-(AT69/AS69)</f>
        <v>9.0909090909090939E-2</v>
      </c>
      <c r="AW69" s="55">
        <v>33</v>
      </c>
      <c r="AX69" s="32" t="s">
        <v>329</v>
      </c>
      <c r="AY69" s="44">
        <v>123</v>
      </c>
      <c r="AZ69" s="56">
        <v>65</v>
      </c>
      <c r="BA69" s="43">
        <f t="shared" ref="BA69:BA100" si="25">1-(AZ69/AY69)</f>
        <v>0.47154471544715448</v>
      </c>
    </row>
    <row r="70" spans="1:53">
      <c r="A70" s="32" t="s">
        <v>52</v>
      </c>
      <c r="B70" s="32" t="s">
        <v>53</v>
      </c>
      <c r="C70" s="42">
        <v>41798</v>
      </c>
      <c r="D70" s="56">
        <v>16371</v>
      </c>
      <c r="E70" s="43">
        <f t="shared" ref="E70:E133" si="26">1-(D70/C70)</f>
        <v>0.60833054213120241</v>
      </c>
      <c r="G70" s="55">
        <f t="shared" si="9"/>
        <v>66</v>
      </c>
      <c r="H70" s="32" t="s">
        <v>574</v>
      </c>
      <c r="I70" s="44">
        <v>45</v>
      </c>
      <c r="J70" s="56">
        <v>23</v>
      </c>
      <c r="K70" s="43">
        <f t="shared" si="20"/>
        <v>0.48888888888888893</v>
      </c>
      <c r="M70" s="55">
        <f t="shared" si="10"/>
        <v>66</v>
      </c>
      <c r="N70" s="32" t="s">
        <v>613</v>
      </c>
      <c r="O70" s="44">
        <v>39</v>
      </c>
      <c r="P70" s="56">
        <v>27</v>
      </c>
      <c r="Q70" s="43">
        <f t="shared" si="21"/>
        <v>0.30769230769230771</v>
      </c>
      <c r="T70" s="39"/>
      <c r="U70" s="27"/>
      <c r="V70" s="60"/>
      <c r="W70" s="4"/>
      <c r="Y70" s="55">
        <f t="shared" si="12"/>
        <v>66</v>
      </c>
      <c r="Z70" s="32" t="s">
        <v>409</v>
      </c>
      <c r="AA70" s="44">
        <v>83</v>
      </c>
      <c r="AB70" s="56">
        <v>51</v>
      </c>
      <c r="AC70" s="43">
        <f t="shared" si="22"/>
        <v>0.38554216867469882</v>
      </c>
      <c r="AE70" s="55">
        <f>AE69+1</f>
        <v>34</v>
      </c>
      <c r="AF70" s="32" t="s">
        <v>504</v>
      </c>
      <c r="AG70" s="44">
        <v>60</v>
      </c>
      <c r="AH70" s="56">
        <v>32</v>
      </c>
      <c r="AI70" s="43">
        <f t="shared" si="23"/>
        <v>0.46666666666666667</v>
      </c>
      <c r="AK70" s="55">
        <f>AK69+1</f>
        <v>34</v>
      </c>
      <c r="AL70" s="32" t="s">
        <v>402</v>
      </c>
      <c r="AM70" s="44">
        <v>85</v>
      </c>
      <c r="AN70" s="56">
        <v>46</v>
      </c>
      <c r="AO70" s="43">
        <f t="shared" si="24"/>
        <v>0.45882352941176474</v>
      </c>
      <c r="AQ70" s="55">
        <f>AQ69+1</f>
        <v>34</v>
      </c>
      <c r="AR70" s="32" t="s">
        <v>626</v>
      </c>
      <c r="AS70" s="44">
        <v>35</v>
      </c>
      <c r="AT70" s="56">
        <v>36</v>
      </c>
      <c r="AU70" s="43">
        <f>1-(AT70/AS70)</f>
        <v>-2.857142857142847E-2</v>
      </c>
      <c r="AW70" s="55">
        <f>AW69+1</f>
        <v>34</v>
      </c>
      <c r="AX70" s="32" t="s">
        <v>666</v>
      </c>
      <c r="AY70" s="44">
        <v>30</v>
      </c>
      <c r="AZ70" s="56">
        <v>16</v>
      </c>
      <c r="BA70" s="43">
        <f t="shared" si="25"/>
        <v>0.46666666666666667</v>
      </c>
    </row>
    <row r="71" spans="1:53">
      <c r="A71" s="32" t="s">
        <v>64</v>
      </c>
      <c r="B71" s="32" t="s">
        <v>235</v>
      </c>
      <c r="C71" s="44">
        <v>199</v>
      </c>
      <c r="D71" s="56">
        <v>88</v>
      </c>
      <c r="E71" s="43">
        <f t="shared" si="26"/>
        <v>0.55778894472361806</v>
      </c>
      <c r="G71" s="55">
        <f t="shared" ref="G71:G134" si="27">+G70+1</f>
        <v>67</v>
      </c>
      <c r="H71" s="32" t="s">
        <v>441</v>
      </c>
      <c r="I71" s="44">
        <v>72</v>
      </c>
      <c r="J71" s="56">
        <v>37</v>
      </c>
      <c r="K71" s="43">
        <f t="shared" si="20"/>
        <v>0.48611111111111116</v>
      </c>
      <c r="M71" s="55">
        <f t="shared" ref="M71:M83" si="28">M70+1</f>
        <v>67</v>
      </c>
      <c r="N71" s="32" t="s">
        <v>556</v>
      </c>
      <c r="O71" s="44">
        <v>48</v>
      </c>
      <c r="P71" s="56">
        <v>34</v>
      </c>
      <c r="Q71" s="43">
        <f t="shared" si="21"/>
        <v>0.29166666666666663</v>
      </c>
      <c r="T71" s="39"/>
      <c r="U71" s="27"/>
      <c r="V71" s="60"/>
      <c r="W71" s="4"/>
      <c r="Y71" s="55">
        <f t="shared" ref="Y71:Y93" si="29">Y70+1</f>
        <v>67</v>
      </c>
      <c r="Z71" s="32" t="s">
        <v>881</v>
      </c>
      <c r="AA71" s="44">
        <v>8</v>
      </c>
      <c r="AB71" s="56">
        <v>5</v>
      </c>
      <c r="AC71" s="43">
        <f t="shared" si="22"/>
        <v>0.375</v>
      </c>
      <c r="AE71" s="55">
        <v>34</v>
      </c>
      <c r="AF71" s="32" t="s">
        <v>286</v>
      </c>
      <c r="AG71" s="44">
        <v>150</v>
      </c>
      <c r="AH71" s="56">
        <v>80</v>
      </c>
      <c r="AI71" s="43">
        <f t="shared" si="23"/>
        <v>0.46666666666666667</v>
      </c>
      <c r="AK71" s="55">
        <v>34</v>
      </c>
      <c r="AL71" s="32" t="s">
        <v>413</v>
      </c>
      <c r="AM71" s="44">
        <v>81</v>
      </c>
      <c r="AN71" s="56">
        <v>44</v>
      </c>
      <c r="AO71" s="43">
        <f t="shared" si="24"/>
        <v>0.45679012345679015</v>
      </c>
      <c r="AQ71" s="204" t="s">
        <v>42</v>
      </c>
      <c r="AR71" s="204"/>
      <c r="AS71" s="57">
        <f>SUM(AS5:AS70)</f>
        <v>25146</v>
      </c>
      <c r="AT71" s="57">
        <f>SUM(AT5:AT70)</f>
        <v>12194</v>
      </c>
      <c r="AU71" s="58">
        <f>1-(AT71/AS71)</f>
        <v>0.51507197963890872</v>
      </c>
      <c r="AW71" s="55">
        <v>34</v>
      </c>
      <c r="AX71" s="32" t="s">
        <v>682</v>
      </c>
      <c r="AY71" s="44">
        <v>28</v>
      </c>
      <c r="AZ71" s="56">
        <v>15</v>
      </c>
      <c r="BA71" s="43">
        <f t="shared" si="25"/>
        <v>0.4642857142857143</v>
      </c>
    </row>
    <row r="72" spans="1:53">
      <c r="A72" s="32" t="s">
        <v>52</v>
      </c>
      <c r="B72" s="32" t="s">
        <v>654</v>
      </c>
      <c r="C72" s="44">
        <v>32</v>
      </c>
      <c r="D72" s="56">
        <v>16</v>
      </c>
      <c r="E72" s="43">
        <f t="shared" si="26"/>
        <v>0.5</v>
      </c>
      <c r="G72" s="55">
        <f t="shared" si="27"/>
        <v>68</v>
      </c>
      <c r="H72" s="32" t="s">
        <v>114</v>
      </c>
      <c r="I72" s="44">
        <v>671</v>
      </c>
      <c r="J72" s="56">
        <v>347</v>
      </c>
      <c r="K72" s="43">
        <f t="shared" si="20"/>
        <v>0.48286140089418783</v>
      </c>
      <c r="M72" s="55">
        <f t="shared" si="28"/>
        <v>68</v>
      </c>
      <c r="N72" s="32" t="s">
        <v>552</v>
      </c>
      <c r="O72" s="44">
        <v>49</v>
      </c>
      <c r="P72" s="56">
        <v>35</v>
      </c>
      <c r="Q72" s="43">
        <f t="shared" si="21"/>
        <v>0.2857142857142857</v>
      </c>
      <c r="T72" s="39"/>
      <c r="U72" s="27"/>
      <c r="V72" s="60"/>
      <c r="W72" s="4"/>
      <c r="Y72" s="55">
        <f t="shared" si="29"/>
        <v>68</v>
      </c>
      <c r="Z72" s="32" t="s">
        <v>851</v>
      </c>
      <c r="AA72" s="44">
        <v>11</v>
      </c>
      <c r="AB72" s="56">
        <v>7</v>
      </c>
      <c r="AC72" s="43">
        <f t="shared" si="22"/>
        <v>0.36363636363636365</v>
      </c>
      <c r="AE72" s="55">
        <f>AE71+1</f>
        <v>35</v>
      </c>
      <c r="AF72" s="32" t="s">
        <v>717</v>
      </c>
      <c r="AG72" s="44">
        <v>24</v>
      </c>
      <c r="AH72" s="56">
        <v>13</v>
      </c>
      <c r="AI72" s="43">
        <f t="shared" si="23"/>
        <v>0.45833333333333337</v>
      </c>
      <c r="AK72" s="55">
        <f>AK71+1</f>
        <v>35</v>
      </c>
      <c r="AL72" s="32" t="s">
        <v>173</v>
      </c>
      <c r="AM72" s="44">
        <v>311</v>
      </c>
      <c r="AN72" s="56">
        <v>169</v>
      </c>
      <c r="AO72" s="43">
        <f t="shared" si="24"/>
        <v>0.45659163987138263</v>
      </c>
      <c r="AW72" s="55">
        <f>AW71+1</f>
        <v>35</v>
      </c>
      <c r="AX72" s="32" t="s">
        <v>609</v>
      </c>
      <c r="AY72" s="44">
        <v>39</v>
      </c>
      <c r="AZ72" s="56">
        <v>21</v>
      </c>
      <c r="BA72" s="43">
        <f t="shared" si="25"/>
        <v>0.46153846153846156</v>
      </c>
    </row>
    <row r="73" spans="1:53">
      <c r="A73" s="32" t="s">
        <v>1446</v>
      </c>
      <c r="B73" s="32" t="s">
        <v>358</v>
      </c>
      <c r="C73" s="44">
        <v>106</v>
      </c>
      <c r="D73" s="56">
        <v>82</v>
      </c>
      <c r="E73" s="43">
        <f t="shared" si="26"/>
        <v>0.22641509433962259</v>
      </c>
      <c r="G73" s="55">
        <f t="shared" si="27"/>
        <v>69</v>
      </c>
      <c r="H73" s="32" t="s">
        <v>676</v>
      </c>
      <c r="I73" s="44">
        <v>29</v>
      </c>
      <c r="J73" s="56">
        <v>15</v>
      </c>
      <c r="K73" s="43">
        <f t="shared" si="20"/>
        <v>0.48275862068965514</v>
      </c>
      <c r="M73" s="55">
        <f t="shared" si="28"/>
        <v>69</v>
      </c>
      <c r="N73" s="32" t="s">
        <v>783</v>
      </c>
      <c r="O73" s="44">
        <v>18</v>
      </c>
      <c r="P73" s="56">
        <v>13</v>
      </c>
      <c r="Q73" s="43">
        <f t="shared" si="21"/>
        <v>0.27777777777777779</v>
      </c>
      <c r="Y73" s="55">
        <f t="shared" si="29"/>
        <v>69</v>
      </c>
      <c r="Z73" s="32" t="s">
        <v>890</v>
      </c>
      <c r="AA73" s="44">
        <v>6</v>
      </c>
      <c r="AB73" s="56">
        <v>4</v>
      </c>
      <c r="AC73" s="43">
        <f t="shared" si="22"/>
        <v>0.33333333333333337</v>
      </c>
      <c r="AE73" s="55">
        <v>35</v>
      </c>
      <c r="AF73" s="32" t="s">
        <v>558</v>
      </c>
      <c r="AG73" s="44">
        <v>48</v>
      </c>
      <c r="AH73" s="56">
        <v>26</v>
      </c>
      <c r="AI73" s="43">
        <f t="shared" si="23"/>
        <v>0.45833333333333337</v>
      </c>
      <c r="AK73" s="55">
        <v>35</v>
      </c>
      <c r="AL73" s="32" t="s">
        <v>254</v>
      </c>
      <c r="AM73" s="44">
        <v>184</v>
      </c>
      <c r="AN73" s="56">
        <v>100</v>
      </c>
      <c r="AO73" s="43">
        <f t="shared" si="24"/>
        <v>0.45652173913043481</v>
      </c>
      <c r="AW73" s="55">
        <v>35</v>
      </c>
      <c r="AX73" s="32" t="s">
        <v>705</v>
      </c>
      <c r="AY73" s="44">
        <v>26</v>
      </c>
      <c r="AZ73" s="56">
        <v>14</v>
      </c>
      <c r="BA73" s="43">
        <f t="shared" si="25"/>
        <v>0.46153846153846156</v>
      </c>
    </row>
    <row r="74" spans="1:53">
      <c r="A74" s="32" t="s">
        <v>61</v>
      </c>
      <c r="B74" s="32" t="s">
        <v>906</v>
      </c>
      <c r="C74" s="44">
        <v>3</v>
      </c>
      <c r="D74" s="56">
        <v>4</v>
      </c>
      <c r="E74" s="43">
        <f t="shared" si="26"/>
        <v>-0.33333333333333326</v>
      </c>
      <c r="G74" s="55">
        <f t="shared" si="27"/>
        <v>70</v>
      </c>
      <c r="H74" s="32" t="s">
        <v>109</v>
      </c>
      <c r="I74" s="44">
        <v>719</v>
      </c>
      <c r="J74" s="56">
        <v>372</v>
      </c>
      <c r="K74" s="43">
        <f t="shared" si="20"/>
        <v>0.48261474269819193</v>
      </c>
      <c r="M74" s="55">
        <f t="shared" si="28"/>
        <v>70</v>
      </c>
      <c r="N74" s="32" t="s">
        <v>602</v>
      </c>
      <c r="O74" s="44">
        <v>40</v>
      </c>
      <c r="P74" s="56">
        <v>29</v>
      </c>
      <c r="Q74" s="43">
        <f t="shared" si="21"/>
        <v>0.27500000000000002</v>
      </c>
      <c r="Y74" s="55">
        <f t="shared" si="29"/>
        <v>70</v>
      </c>
      <c r="Z74" s="32" t="s">
        <v>813</v>
      </c>
      <c r="AA74" s="44">
        <v>15</v>
      </c>
      <c r="AB74" s="56">
        <v>10</v>
      </c>
      <c r="AC74" s="43">
        <f t="shared" si="22"/>
        <v>0.33333333333333337</v>
      </c>
      <c r="AE74" s="55">
        <f>AE73+1</f>
        <v>36</v>
      </c>
      <c r="AF74" s="32" t="s">
        <v>848</v>
      </c>
      <c r="AG74" s="44">
        <v>11</v>
      </c>
      <c r="AH74" s="56">
        <v>6</v>
      </c>
      <c r="AI74" s="43">
        <f t="shared" si="23"/>
        <v>0.45454545454545459</v>
      </c>
      <c r="AK74" s="55">
        <f>AK73+1</f>
        <v>36</v>
      </c>
      <c r="AL74" s="32" t="s">
        <v>379</v>
      </c>
      <c r="AM74" s="44">
        <v>92</v>
      </c>
      <c r="AN74" s="56">
        <v>50</v>
      </c>
      <c r="AO74" s="43">
        <f t="shared" si="24"/>
        <v>0.45652173913043481</v>
      </c>
      <c r="AW74" s="55">
        <f>AW73+1</f>
        <v>36</v>
      </c>
      <c r="AX74" s="32" t="s">
        <v>369</v>
      </c>
      <c r="AY74" s="44">
        <v>100</v>
      </c>
      <c r="AZ74" s="56">
        <v>54</v>
      </c>
      <c r="BA74" s="43">
        <f t="shared" si="25"/>
        <v>0.45999999999999996</v>
      </c>
    </row>
    <row r="75" spans="1:53">
      <c r="A75" s="32" t="s">
        <v>1446</v>
      </c>
      <c r="B75" s="32" t="s">
        <v>547</v>
      </c>
      <c r="C75" s="44">
        <v>50</v>
      </c>
      <c r="D75" s="56">
        <v>25</v>
      </c>
      <c r="E75" s="43">
        <f t="shared" si="26"/>
        <v>0.5</v>
      </c>
      <c r="G75" s="55">
        <f t="shared" si="27"/>
        <v>71</v>
      </c>
      <c r="H75" s="32" t="s">
        <v>314</v>
      </c>
      <c r="I75" s="44">
        <v>133</v>
      </c>
      <c r="J75" s="56">
        <v>69</v>
      </c>
      <c r="K75" s="43">
        <f t="shared" si="20"/>
        <v>0.48120300751879697</v>
      </c>
      <c r="M75" s="55">
        <f t="shared" si="28"/>
        <v>71</v>
      </c>
      <c r="N75" s="32" t="s">
        <v>403</v>
      </c>
      <c r="O75" s="44">
        <v>84</v>
      </c>
      <c r="P75" s="56">
        <v>61</v>
      </c>
      <c r="Q75" s="43">
        <f t="shared" si="21"/>
        <v>0.27380952380952384</v>
      </c>
      <c r="Y75" s="55">
        <f t="shared" si="29"/>
        <v>71</v>
      </c>
      <c r="Z75" s="32" t="s">
        <v>838</v>
      </c>
      <c r="AA75" s="44">
        <v>12</v>
      </c>
      <c r="AB75" s="56">
        <v>8</v>
      </c>
      <c r="AC75" s="43">
        <f t="shared" si="22"/>
        <v>0.33333333333333337</v>
      </c>
      <c r="AE75" s="55">
        <v>36</v>
      </c>
      <c r="AF75" s="32" t="s">
        <v>595</v>
      </c>
      <c r="AG75" s="44">
        <v>42</v>
      </c>
      <c r="AH75" s="56">
        <v>23</v>
      </c>
      <c r="AI75" s="43">
        <f t="shared" si="23"/>
        <v>0.45238095238095233</v>
      </c>
      <c r="AK75" s="55">
        <v>36</v>
      </c>
      <c r="AL75" s="32" t="s">
        <v>119</v>
      </c>
      <c r="AM75" s="44">
        <v>629</v>
      </c>
      <c r="AN75" s="56">
        <v>344</v>
      </c>
      <c r="AO75" s="43">
        <f t="shared" si="24"/>
        <v>0.45310015898251188</v>
      </c>
      <c r="AW75" s="55">
        <v>36</v>
      </c>
      <c r="AX75" s="32" t="s">
        <v>453</v>
      </c>
      <c r="AY75" s="44">
        <v>70</v>
      </c>
      <c r="AZ75" s="56">
        <v>38</v>
      </c>
      <c r="BA75" s="43">
        <f t="shared" si="25"/>
        <v>0.45714285714285718</v>
      </c>
    </row>
    <row r="76" spans="1:53">
      <c r="A76" s="32" t="s">
        <v>52</v>
      </c>
      <c r="B76" s="32" t="s">
        <v>60</v>
      </c>
      <c r="C76" s="42">
        <v>6002</v>
      </c>
      <c r="D76" s="56">
        <v>2485</v>
      </c>
      <c r="E76" s="43">
        <f t="shared" si="26"/>
        <v>0.58597134288570474</v>
      </c>
      <c r="G76" s="55">
        <f t="shared" si="27"/>
        <v>72</v>
      </c>
      <c r="H76" s="32" t="s">
        <v>69</v>
      </c>
      <c r="I76" s="42">
        <v>2583</v>
      </c>
      <c r="J76" s="56">
        <v>1345</v>
      </c>
      <c r="K76" s="43">
        <f t="shared" si="20"/>
        <v>0.47928765001935736</v>
      </c>
      <c r="M76" s="55">
        <f t="shared" si="28"/>
        <v>72</v>
      </c>
      <c r="N76" s="32" t="s">
        <v>539</v>
      </c>
      <c r="O76" s="44">
        <v>52</v>
      </c>
      <c r="P76" s="56">
        <v>39</v>
      </c>
      <c r="Q76" s="43">
        <f t="shared" si="21"/>
        <v>0.25</v>
      </c>
      <c r="Y76" s="55">
        <f t="shared" si="29"/>
        <v>72</v>
      </c>
      <c r="Z76" s="32" t="s">
        <v>737</v>
      </c>
      <c r="AA76" s="44">
        <v>22</v>
      </c>
      <c r="AB76" s="56">
        <v>15</v>
      </c>
      <c r="AC76" s="43">
        <f t="shared" si="22"/>
        <v>0.31818181818181823</v>
      </c>
      <c r="AE76" s="55">
        <f>AE75+1</f>
        <v>37</v>
      </c>
      <c r="AF76" s="32" t="s">
        <v>449</v>
      </c>
      <c r="AG76" s="44">
        <v>71</v>
      </c>
      <c r="AH76" s="56">
        <v>39</v>
      </c>
      <c r="AI76" s="43">
        <f t="shared" si="23"/>
        <v>0.45070422535211263</v>
      </c>
      <c r="AK76" s="55">
        <f>AK75+1</f>
        <v>37</v>
      </c>
      <c r="AL76" s="32" t="s">
        <v>490</v>
      </c>
      <c r="AM76" s="44">
        <v>62</v>
      </c>
      <c r="AN76" s="56">
        <v>34</v>
      </c>
      <c r="AO76" s="43">
        <f t="shared" si="24"/>
        <v>0.45161290322580649</v>
      </c>
      <c r="AW76" s="55">
        <f>AW75+1</f>
        <v>37</v>
      </c>
      <c r="AX76" s="32" t="s">
        <v>841</v>
      </c>
      <c r="AY76" s="44">
        <v>11</v>
      </c>
      <c r="AZ76" s="56">
        <v>6</v>
      </c>
      <c r="BA76" s="43">
        <f t="shared" si="25"/>
        <v>0.45454545454545459</v>
      </c>
    </row>
    <row r="77" spans="1:53">
      <c r="A77" s="32" t="s">
        <v>58</v>
      </c>
      <c r="B77" s="32" t="s">
        <v>701</v>
      </c>
      <c r="C77" s="44">
        <v>26</v>
      </c>
      <c r="D77" s="56">
        <v>5</v>
      </c>
      <c r="E77" s="43">
        <f t="shared" si="26"/>
        <v>0.80769230769230771</v>
      </c>
      <c r="G77" s="55">
        <f t="shared" si="27"/>
        <v>73</v>
      </c>
      <c r="H77" s="32" t="s">
        <v>743</v>
      </c>
      <c r="I77" s="44">
        <v>21</v>
      </c>
      <c r="J77" s="56">
        <v>11</v>
      </c>
      <c r="K77" s="43">
        <f t="shared" si="20"/>
        <v>0.47619047619047616</v>
      </c>
      <c r="M77" s="55">
        <f t="shared" si="28"/>
        <v>73</v>
      </c>
      <c r="N77" s="32" t="s">
        <v>439</v>
      </c>
      <c r="O77" s="44">
        <v>73</v>
      </c>
      <c r="P77" s="56">
        <v>56</v>
      </c>
      <c r="Q77" s="43">
        <f t="shared" si="21"/>
        <v>0.23287671232876717</v>
      </c>
      <c r="Y77" s="55">
        <f t="shared" si="29"/>
        <v>73</v>
      </c>
      <c r="Z77" s="32" t="s">
        <v>264</v>
      </c>
      <c r="AA77" s="44">
        <v>172</v>
      </c>
      <c r="AB77" s="56">
        <v>122</v>
      </c>
      <c r="AC77" s="43">
        <f t="shared" si="22"/>
        <v>0.29069767441860461</v>
      </c>
      <c r="AE77" s="55">
        <v>37</v>
      </c>
      <c r="AF77" s="32" t="s">
        <v>227</v>
      </c>
      <c r="AG77" s="44">
        <v>210</v>
      </c>
      <c r="AH77" s="56">
        <v>116</v>
      </c>
      <c r="AI77" s="43">
        <f t="shared" si="23"/>
        <v>0.44761904761904758</v>
      </c>
      <c r="AK77" s="55">
        <v>37</v>
      </c>
      <c r="AL77" s="32" t="s">
        <v>95</v>
      </c>
      <c r="AM77" s="44">
        <v>942</v>
      </c>
      <c r="AN77" s="56">
        <v>521</v>
      </c>
      <c r="AO77" s="43">
        <f t="shared" si="24"/>
        <v>0.44692144373673037</v>
      </c>
      <c r="AW77" s="55">
        <v>37</v>
      </c>
      <c r="AX77" s="32" t="s">
        <v>492</v>
      </c>
      <c r="AY77" s="44">
        <v>62</v>
      </c>
      <c r="AZ77" s="56">
        <v>34</v>
      </c>
      <c r="BA77" s="43">
        <f t="shared" si="25"/>
        <v>0.45161290322580649</v>
      </c>
    </row>
    <row r="78" spans="1:53">
      <c r="A78" s="32" t="s">
        <v>58</v>
      </c>
      <c r="B78" s="32" t="s">
        <v>339</v>
      </c>
      <c r="C78" s="44">
        <v>117</v>
      </c>
      <c r="D78" s="56">
        <v>71</v>
      </c>
      <c r="E78" s="43">
        <f t="shared" si="26"/>
        <v>0.39316239316239321</v>
      </c>
      <c r="G78" s="55">
        <f t="shared" si="27"/>
        <v>74</v>
      </c>
      <c r="H78" s="32" t="s">
        <v>747</v>
      </c>
      <c r="I78" s="44">
        <v>21</v>
      </c>
      <c r="J78" s="56">
        <v>11</v>
      </c>
      <c r="K78" s="43">
        <f t="shared" si="20"/>
        <v>0.47619047619047616</v>
      </c>
      <c r="M78" s="55">
        <f t="shared" si="28"/>
        <v>74</v>
      </c>
      <c r="N78" s="32" t="s">
        <v>358</v>
      </c>
      <c r="O78" s="44">
        <v>106</v>
      </c>
      <c r="P78" s="56">
        <v>82</v>
      </c>
      <c r="Q78" s="43">
        <f t="shared" si="21"/>
        <v>0.22641509433962259</v>
      </c>
      <c r="Y78" s="55">
        <f t="shared" si="29"/>
        <v>74</v>
      </c>
      <c r="Z78" s="32" t="s">
        <v>745</v>
      </c>
      <c r="AA78" s="44">
        <v>21</v>
      </c>
      <c r="AB78" s="56">
        <v>15</v>
      </c>
      <c r="AC78" s="43">
        <f t="shared" si="22"/>
        <v>0.2857142857142857</v>
      </c>
      <c r="AE78" s="55">
        <f>AE77+1</f>
        <v>38</v>
      </c>
      <c r="AF78" s="32" t="s">
        <v>372</v>
      </c>
      <c r="AG78" s="44">
        <v>97</v>
      </c>
      <c r="AH78" s="56">
        <v>54</v>
      </c>
      <c r="AI78" s="43">
        <f t="shared" si="23"/>
        <v>0.44329896907216493</v>
      </c>
      <c r="AK78" s="55">
        <f>AK77+1</f>
        <v>38</v>
      </c>
      <c r="AL78" s="32" t="s">
        <v>352</v>
      </c>
      <c r="AM78" s="44">
        <v>108</v>
      </c>
      <c r="AN78" s="56">
        <v>60</v>
      </c>
      <c r="AO78" s="43">
        <f t="shared" si="24"/>
        <v>0.44444444444444442</v>
      </c>
      <c r="AW78" s="55">
        <f>AW77+1</f>
        <v>38</v>
      </c>
      <c r="AX78" s="32" t="s">
        <v>371</v>
      </c>
      <c r="AY78" s="44">
        <v>98</v>
      </c>
      <c r="AZ78" s="56">
        <v>54</v>
      </c>
      <c r="BA78" s="43">
        <f t="shared" si="25"/>
        <v>0.44897959183673475</v>
      </c>
    </row>
    <row r="79" spans="1:53">
      <c r="A79" s="32" t="s">
        <v>52</v>
      </c>
      <c r="B79" s="32" t="s">
        <v>852</v>
      </c>
      <c r="C79" s="44">
        <v>10</v>
      </c>
      <c r="D79" s="56">
        <v>7</v>
      </c>
      <c r="E79" s="43">
        <f t="shared" si="26"/>
        <v>0.30000000000000004</v>
      </c>
      <c r="G79" s="55">
        <f t="shared" si="27"/>
        <v>75</v>
      </c>
      <c r="H79" s="32" t="s">
        <v>156</v>
      </c>
      <c r="I79" s="44">
        <v>362</v>
      </c>
      <c r="J79" s="56">
        <v>190</v>
      </c>
      <c r="K79" s="43">
        <f t="shared" si="20"/>
        <v>0.47513812154696133</v>
      </c>
      <c r="M79" s="55">
        <f t="shared" si="28"/>
        <v>75</v>
      </c>
      <c r="N79" s="32" t="s">
        <v>393</v>
      </c>
      <c r="O79" s="44">
        <v>88</v>
      </c>
      <c r="P79" s="56">
        <v>69</v>
      </c>
      <c r="Q79" s="43">
        <f t="shared" si="21"/>
        <v>0.21590909090909094</v>
      </c>
      <c r="Y79" s="55">
        <f t="shared" si="29"/>
        <v>75</v>
      </c>
      <c r="Z79" s="32" t="s">
        <v>883</v>
      </c>
      <c r="AA79" s="44">
        <v>7</v>
      </c>
      <c r="AB79" s="56">
        <v>5</v>
      </c>
      <c r="AC79" s="43">
        <f t="shared" si="22"/>
        <v>0.2857142857142857</v>
      </c>
      <c r="AE79" s="55">
        <v>38</v>
      </c>
      <c r="AF79" s="32" t="s">
        <v>237</v>
      </c>
      <c r="AG79" s="44">
        <v>199</v>
      </c>
      <c r="AH79" s="56">
        <v>112</v>
      </c>
      <c r="AI79" s="43">
        <f t="shared" si="23"/>
        <v>0.43718592964824121</v>
      </c>
      <c r="AK79" s="55">
        <v>38</v>
      </c>
      <c r="AL79" s="32" t="s">
        <v>121</v>
      </c>
      <c r="AM79" s="44">
        <v>621</v>
      </c>
      <c r="AN79" s="56">
        <v>346</v>
      </c>
      <c r="AO79" s="43">
        <f t="shared" si="24"/>
        <v>0.44283413848631237</v>
      </c>
      <c r="AW79" s="55">
        <v>38</v>
      </c>
      <c r="AX79" s="32" t="s">
        <v>689</v>
      </c>
      <c r="AY79" s="44">
        <v>27</v>
      </c>
      <c r="AZ79" s="56">
        <v>15</v>
      </c>
      <c r="BA79" s="43">
        <f t="shared" si="25"/>
        <v>0.44444444444444442</v>
      </c>
    </row>
    <row r="80" spans="1:53">
      <c r="A80" s="32" t="s">
        <v>72</v>
      </c>
      <c r="B80" s="32" t="s">
        <v>133</v>
      </c>
      <c r="C80" s="44">
        <v>526</v>
      </c>
      <c r="D80" s="56">
        <v>242</v>
      </c>
      <c r="E80" s="43">
        <f t="shared" si="26"/>
        <v>0.53992395437262353</v>
      </c>
      <c r="G80" s="55">
        <f t="shared" si="27"/>
        <v>76</v>
      </c>
      <c r="H80" s="32" t="s">
        <v>769</v>
      </c>
      <c r="I80" s="44">
        <v>19</v>
      </c>
      <c r="J80" s="56">
        <v>10</v>
      </c>
      <c r="K80" s="43">
        <f t="shared" si="20"/>
        <v>0.47368421052631582</v>
      </c>
      <c r="M80" s="55">
        <f t="shared" si="28"/>
        <v>76</v>
      </c>
      <c r="N80" s="32" t="s">
        <v>698</v>
      </c>
      <c r="O80" s="44">
        <v>27</v>
      </c>
      <c r="P80" s="56">
        <v>22</v>
      </c>
      <c r="Q80" s="43">
        <f t="shared" si="21"/>
        <v>0.18518518518518523</v>
      </c>
      <c r="Y80" s="55">
        <f t="shared" si="29"/>
        <v>76</v>
      </c>
      <c r="Z80" s="32" t="s">
        <v>884</v>
      </c>
      <c r="AA80" s="44">
        <v>7</v>
      </c>
      <c r="AB80" s="56">
        <v>5</v>
      </c>
      <c r="AC80" s="43">
        <f t="shared" si="22"/>
        <v>0.2857142857142857</v>
      </c>
      <c r="AE80" s="55">
        <f>AE79+1</f>
        <v>39</v>
      </c>
      <c r="AF80" s="32" t="s">
        <v>615</v>
      </c>
      <c r="AG80" s="44">
        <v>37</v>
      </c>
      <c r="AH80" s="56">
        <v>21</v>
      </c>
      <c r="AI80" s="43">
        <f t="shared" si="23"/>
        <v>0.43243243243243246</v>
      </c>
      <c r="AK80" s="55">
        <f>AK79+1</f>
        <v>39</v>
      </c>
      <c r="AL80" s="32" t="s">
        <v>399</v>
      </c>
      <c r="AM80" s="44">
        <v>86</v>
      </c>
      <c r="AN80" s="56">
        <v>48</v>
      </c>
      <c r="AO80" s="43">
        <f t="shared" si="24"/>
        <v>0.44186046511627908</v>
      </c>
      <c r="AW80" s="55">
        <f>AW79+1</f>
        <v>39</v>
      </c>
      <c r="AX80" s="32" t="s">
        <v>779</v>
      </c>
      <c r="AY80" s="44">
        <v>18</v>
      </c>
      <c r="AZ80" s="56">
        <v>10</v>
      </c>
      <c r="BA80" s="43">
        <f t="shared" si="25"/>
        <v>0.44444444444444442</v>
      </c>
    </row>
    <row r="81" spans="1:53">
      <c r="A81" s="32" t="s">
        <v>72</v>
      </c>
      <c r="B81" s="32" t="s">
        <v>561</v>
      </c>
      <c r="C81" s="44">
        <v>47</v>
      </c>
      <c r="D81" s="56">
        <v>28</v>
      </c>
      <c r="E81" s="43">
        <f t="shared" si="26"/>
        <v>0.4042553191489362</v>
      </c>
      <c r="G81" s="55">
        <f t="shared" si="27"/>
        <v>77</v>
      </c>
      <c r="H81" s="32" t="s">
        <v>319</v>
      </c>
      <c r="I81" s="44">
        <v>129</v>
      </c>
      <c r="J81" s="56">
        <v>68</v>
      </c>
      <c r="K81" s="43">
        <f t="shared" si="20"/>
        <v>0.47286821705426352</v>
      </c>
      <c r="M81" s="55">
        <f t="shared" si="28"/>
        <v>77</v>
      </c>
      <c r="N81" s="32" t="s">
        <v>839</v>
      </c>
      <c r="O81" s="44">
        <v>11</v>
      </c>
      <c r="P81" s="56">
        <v>9</v>
      </c>
      <c r="Q81" s="43">
        <f t="shared" si="21"/>
        <v>0.18181818181818177</v>
      </c>
      <c r="Y81" s="55">
        <f t="shared" si="29"/>
        <v>77</v>
      </c>
      <c r="Z81" s="32" t="s">
        <v>546</v>
      </c>
      <c r="AA81" s="44">
        <v>50</v>
      </c>
      <c r="AB81" s="56">
        <v>36</v>
      </c>
      <c r="AC81" s="43">
        <f t="shared" si="22"/>
        <v>0.28000000000000003</v>
      </c>
      <c r="AE81" s="55">
        <v>39</v>
      </c>
      <c r="AF81" s="32" t="s">
        <v>607</v>
      </c>
      <c r="AG81" s="44">
        <v>40</v>
      </c>
      <c r="AH81" s="56">
        <v>23</v>
      </c>
      <c r="AI81" s="43">
        <f t="shared" si="23"/>
        <v>0.42500000000000004</v>
      </c>
      <c r="AK81" s="55">
        <v>39</v>
      </c>
      <c r="AL81" s="32" t="s">
        <v>281</v>
      </c>
      <c r="AM81" s="44">
        <v>154</v>
      </c>
      <c r="AN81" s="56">
        <v>86</v>
      </c>
      <c r="AO81" s="43">
        <f t="shared" si="24"/>
        <v>0.44155844155844159</v>
      </c>
      <c r="AW81" s="55">
        <v>39</v>
      </c>
      <c r="AX81" s="32" t="s">
        <v>322</v>
      </c>
      <c r="AY81" s="44">
        <v>126</v>
      </c>
      <c r="AZ81" s="56">
        <v>70</v>
      </c>
      <c r="BA81" s="43">
        <f t="shared" si="25"/>
        <v>0.44444444444444442</v>
      </c>
    </row>
    <row r="82" spans="1:53">
      <c r="A82" s="32" t="s">
        <v>61</v>
      </c>
      <c r="B82" s="32" t="s">
        <v>263</v>
      </c>
      <c r="C82" s="44">
        <v>172</v>
      </c>
      <c r="D82" s="56">
        <v>96</v>
      </c>
      <c r="E82" s="43">
        <f t="shared" si="26"/>
        <v>0.44186046511627908</v>
      </c>
      <c r="G82" s="55">
        <f t="shared" si="27"/>
        <v>78</v>
      </c>
      <c r="H82" s="32" t="s">
        <v>278</v>
      </c>
      <c r="I82" s="44">
        <v>157</v>
      </c>
      <c r="J82" s="56">
        <v>83</v>
      </c>
      <c r="K82" s="43">
        <f t="shared" si="20"/>
        <v>0.4713375796178344</v>
      </c>
      <c r="M82" s="55">
        <f t="shared" si="28"/>
        <v>78</v>
      </c>
      <c r="N82" s="32" t="s">
        <v>542</v>
      </c>
      <c r="O82" s="44">
        <v>51</v>
      </c>
      <c r="P82" s="56">
        <v>46</v>
      </c>
      <c r="Q82" s="43">
        <f t="shared" si="21"/>
        <v>9.8039215686274495E-2</v>
      </c>
      <c r="Y82" s="55">
        <f t="shared" si="29"/>
        <v>78</v>
      </c>
      <c r="Z82" s="32" t="s">
        <v>900</v>
      </c>
      <c r="AA82" s="44">
        <v>4</v>
      </c>
      <c r="AB82" s="56">
        <v>3</v>
      </c>
      <c r="AC82" s="43">
        <f t="shared" si="22"/>
        <v>0.25</v>
      </c>
      <c r="AE82" s="55">
        <f>AE81+1</f>
        <v>40</v>
      </c>
      <c r="AF82" s="32" t="s">
        <v>651</v>
      </c>
      <c r="AG82" s="44">
        <v>33</v>
      </c>
      <c r="AH82" s="56">
        <v>19</v>
      </c>
      <c r="AI82" s="43">
        <f t="shared" si="23"/>
        <v>0.4242424242424242</v>
      </c>
      <c r="AK82" s="55">
        <f>AK81+1</f>
        <v>40</v>
      </c>
      <c r="AL82" s="32" t="s">
        <v>141</v>
      </c>
      <c r="AM82" s="44">
        <v>456</v>
      </c>
      <c r="AN82" s="56">
        <v>255</v>
      </c>
      <c r="AO82" s="43">
        <f t="shared" si="24"/>
        <v>0.44078947368421051</v>
      </c>
      <c r="AW82" s="55">
        <f>AW81+1</f>
        <v>40</v>
      </c>
      <c r="AX82" s="32" t="s">
        <v>388</v>
      </c>
      <c r="AY82" s="44">
        <v>90</v>
      </c>
      <c r="AZ82" s="56">
        <v>50</v>
      </c>
      <c r="BA82" s="43">
        <f t="shared" si="25"/>
        <v>0.44444444444444442</v>
      </c>
    </row>
    <row r="83" spans="1:53">
      <c r="A83" s="32" t="s">
        <v>52</v>
      </c>
      <c r="B83" s="32" t="s">
        <v>170</v>
      </c>
      <c r="C83" s="44">
        <v>322</v>
      </c>
      <c r="D83" s="56">
        <v>164</v>
      </c>
      <c r="E83" s="43">
        <f t="shared" si="26"/>
        <v>0.49068322981366463</v>
      </c>
      <c r="G83" s="55">
        <f t="shared" si="27"/>
        <v>79</v>
      </c>
      <c r="H83" s="32" t="s">
        <v>115</v>
      </c>
      <c r="I83" s="44">
        <v>650</v>
      </c>
      <c r="J83" s="56">
        <v>344</v>
      </c>
      <c r="K83" s="43">
        <f t="shared" si="20"/>
        <v>0.47076923076923072</v>
      </c>
      <c r="M83" s="55">
        <f t="shared" si="28"/>
        <v>79</v>
      </c>
      <c r="N83" s="32" t="s">
        <v>786</v>
      </c>
      <c r="O83" s="44">
        <v>18</v>
      </c>
      <c r="P83" s="56">
        <v>20</v>
      </c>
      <c r="Q83" s="43">
        <f t="shared" si="21"/>
        <v>-0.11111111111111116</v>
      </c>
      <c r="Y83" s="55">
        <f t="shared" si="29"/>
        <v>79</v>
      </c>
      <c r="Z83" s="32" t="s">
        <v>830</v>
      </c>
      <c r="AA83" s="44">
        <v>12</v>
      </c>
      <c r="AB83" s="56">
        <v>9</v>
      </c>
      <c r="AC83" s="43">
        <f t="shared" si="22"/>
        <v>0.25</v>
      </c>
      <c r="AE83" s="55">
        <v>40</v>
      </c>
      <c r="AF83" s="32" t="s">
        <v>232</v>
      </c>
      <c r="AG83" s="44">
        <v>202</v>
      </c>
      <c r="AH83" s="56">
        <v>117</v>
      </c>
      <c r="AI83" s="43">
        <f t="shared" si="23"/>
        <v>0.42079207920792083</v>
      </c>
      <c r="AK83" s="55">
        <v>40</v>
      </c>
      <c r="AL83" s="32" t="s">
        <v>196</v>
      </c>
      <c r="AM83" s="44">
        <v>264</v>
      </c>
      <c r="AN83" s="56">
        <v>148</v>
      </c>
      <c r="AO83" s="43">
        <f t="shared" si="24"/>
        <v>0.43939393939393945</v>
      </c>
      <c r="AW83" s="55">
        <v>40</v>
      </c>
      <c r="AX83" s="32" t="s">
        <v>785</v>
      </c>
      <c r="AY83" s="44">
        <v>18</v>
      </c>
      <c r="AZ83" s="56">
        <v>10</v>
      </c>
      <c r="BA83" s="43">
        <f t="shared" si="25"/>
        <v>0.44444444444444442</v>
      </c>
    </row>
    <row r="84" spans="1:53">
      <c r="A84" s="32" t="s">
        <v>72</v>
      </c>
      <c r="B84" s="32" t="s">
        <v>443</v>
      </c>
      <c r="C84" s="44">
        <v>71</v>
      </c>
      <c r="D84" s="56">
        <v>31</v>
      </c>
      <c r="E84" s="43">
        <f t="shared" si="26"/>
        <v>0.56338028169014087</v>
      </c>
      <c r="G84" s="55">
        <f t="shared" si="27"/>
        <v>80</v>
      </c>
      <c r="H84" s="32" t="s">
        <v>793</v>
      </c>
      <c r="I84" s="44">
        <v>17</v>
      </c>
      <c r="J84" s="56">
        <v>9</v>
      </c>
      <c r="K84" s="43">
        <f t="shared" si="20"/>
        <v>0.47058823529411764</v>
      </c>
      <c r="M84" s="204" t="s">
        <v>42</v>
      </c>
      <c r="N84" s="204"/>
      <c r="O84" s="57">
        <f>SUM(O5:O83)</f>
        <v>10806</v>
      </c>
      <c r="P84" s="57">
        <f>SUM(P5:P83)</f>
        <v>5641</v>
      </c>
      <c r="Q84" s="58">
        <f t="shared" si="21"/>
        <v>0.47797519896353879</v>
      </c>
      <c r="Y84" s="55">
        <f t="shared" si="29"/>
        <v>80</v>
      </c>
      <c r="Z84" s="32" t="s">
        <v>562</v>
      </c>
      <c r="AA84" s="44">
        <v>47</v>
      </c>
      <c r="AB84" s="56">
        <v>37</v>
      </c>
      <c r="AC84" s="43">
        <f t="shared" si="22"/>
        <v>0.21276595744680848</v>
      </c>
      <c r="AE84" s="55">
        <f>AE83+1</f>
        <v>41</v>
      </c>
      <c r="AF84" s="32" t="s">
        <v>831</v>
      </c>
      <c r="AG84" s="44">
        <v>12</v>
      </c>
      <c r="AH84" s="56">
        <v>7</v>
      </c>
      <c r="AI84" s="43">
        <f t="shared" si="23"/>
        <v>0.41666666666666663</v>
      </c>
      <c r="AK84" s="55">
        <f>AK83+1</f>
        <v>41</v>
      </c>
      <c r="AL84" s="32" t="s">
        <v>187</v>
      </c>
      <c r="AM84" s="44">
        <v>286</v>
      </c>
      <c r="AN84" s="56">
        <v>161</v>
      </c>
      <c r="AO84" s="43">
        <f t="shared" si="24"/>
        <v>0.43706293706293708</v>
      </c>
      <c r="AW84" s="55">
        <f>AW83+1</f>
        <v>41</v>
      </c>
      <c r="AX84" s="32" t="s">
        <v>635</v>
      </c>
      <c r="AY84" s="44">
        <v>34</v>
      </c>
      <c r="AZ84" s="56">
        <v>19</v>
      </c>
      <c r="BA84" s="43">
        <f t="shared" si="25"/>
        <v>0.44117647058823528</v>
      </c>
    </row>
    <row r="85" spans="1:53">
      <c r="A85" s="32" t="s">
        <v>72</v>
      </c>
      <c r="B85" s="32" t="s">
        <v>508</v>
      </c>
      <c r="C85" s="44">
        <v>58</v>
      </c>
      <c r="D85" s="56">
        <v>35</v>
      </c>
      <c r="E85" s="43">
        <f t="shared" si="26"/>
        <v>0.39655172413793105</v>
      </c>
      <c r="G85" s="55">
        <f t="shared" si="27"/>
        <v>81</v>
      </c>
      <c r="H85" s="32" t="s">
        <v>157</v>
      </c>
      <c r="I85" s="44">
        <v>360</v>
      </c>
      <c r="J85" s="56">
        <v>191</v>
      </c>
      <c r="K85" s="43">
        <f t="shared" si="20"/>
        <v>0.46944444444444444</v>
      </c>
      <c r="Y85" s="55">
        <f t="shared" si="29"/>
        <v>81</v>
      </c>
      <c r="Z85" s="32" t="s">
        <v>878</v>
      </c>
      <c r="AA85" s="44">
        <v>8</v>
      </c>
      <c r="AB85" s="56">
        <v>7</v>
      </c>
      <c r="AC85" s="43">
        <f t="shared" si="22"/>
        <v>0.125</v>
      </c>
      <c r="AE85" s="55">
        <v>41</v>
      </c>
      <c r="AF85" s="32" t="s">
        <v>471</v>
      </c>
      <c r="AG85" s="44">
        <v>65</v>
      </c>
      <c r="AH85" s="56">
        <v>38</v>
      </c>
      <c r="AI85" s="43">
        <f t="shared" si="23"/>
        <v>0.41538461538461535</v>
      </c>
      <c r="AK85" s="55">
        <v>41</v>
      </c>
      <c r="AL85" s="32" t="s">
        <v>397</v>
      </c>
      <c r="AM85" s="44">
        <v>87</v>
      </c>
      <c r="AN85" s="56">
        <v>49</v>
      </c>
      <c r="AO85" s="43">
        <f t="shared" si="24"/>
        <v>0.43678160919540232</v>
      </c>
      <c r="AW85" s="55">
        <v>41</v>
      </c>
      <c r="AX85" s="32" t="s">
        <v>400</v>
      </c>
      <c r="AY85" s="44">
        <v>85</v>
      </c>
      <c r="AZ85" s="56">
        <v>48</v>
      </c>
      <c r="BA85" s="43">
        <f t="shared" si="25"/>
        <v>0.43529411764705883</v>
      </c>
    </row>
    <row r="86" spans="1:53">
      <c r="A86" s="32" t="s">
        <v>52</v>
      </c>
      <c r="B86" s="32" t="s">
        <v>690</v>
      </c>
      <c r="C86" s="44">
        <v>27</v>
      </c>
      <c r="D86" s="56">
        <v>16</v>
      </c>
      <c r="E86" s="43">
        <f t="shared" si="26"/>
        <v>0.40740740740740744</v>
      </c>
      <c r="G86" s="55">
        <f t="shared" si="27"/>
        <v>82</v>
      </c>
      <c r="H86" s="32" t="s">
        <v>347</v>
      </c>
      <c r="I86" s="44">
        <v>111</v>
      </c>
      <c r="J86" s="56">
        <v>59</v>
      </c>
      <c r="K86" s="43">
        <f t="shared" si="20"/>
        <v>0.46846846846846846</v>
      </c>
      <c r="Y86" s="55">
        <f t="shared" si="29"/>
        <v>82</v>
      </c>
      <c r="Z86" s="32" t="s">
        <v>704</v>
      </c>
      <c r="AA86" s="44">
        <v>26</v>
      </c>
      <c r="AB86" s="56">
        <v>23</v>
      </c>
      <c r="AC86" s="43">
        <f t="shared" si="22"/>
        <v>0.11538461538461542</v>
      </c>
      <c r="AE86" s="55">
        <f>AE85+1</f>
        <v>42</v>
      </c>
      <c r="AF86" s="32" t="s">
        <v>738</v>
      </c>
      <c r="AG86" s="44">
        <v>22</v>
      </c>
      <c r="AH86" s="56">
        <v>13</v>
      </c>
      <c r="AI86" s="43">
        <f t="shared" si="23"/>
        <v>0.40909090909090906</v>
      </c>
      <c r="AK86" s="55">
        <f>AK85+1</f>
        <v>42</v>
      </c>
      <c r="AL86" s="32" t="s">
        <v>317</v>
      </c>
      <c r="AM86" s="44">
        <v>129</v>
      </c>
      <c r="AN86" s="56">
        <v>73</v>
      </c>
      <c r="AO86" s="43">
        <f t="shared" si="24"/>
        <v>0.43410852713178294</v>
      </c>
      <c r="AW86" s="55">
        <f>AW85+1</f>
        <v>42</v>
      </c>
      <c r="AX86" s="32" t="s">
        <v>565</v>
      </c>
      <c r="AY86" s="44">
        <v>46</v>
      </c>
      <c r="AZ86" s="56">
        <v>26</v>
      </c>
      <c r="BA86" s="43">
        <f t="shared" si="25"/>
        <v>0.43478260869565222</v>
      </c>
    </row>
    <row r="87" spans="1:53">
      <c r="A87" s="32" t="s">
        <v>64</v>
      </c>
      <c r="B87" s="32" t="s">
        <v>468</v>
      </c>
      <c r="C87" s="44">
        <v>65</v>
      </c>
      <c r="D87" s="56">
        <v>32</v>
      </c>
      <c r="E87" s="43">
        <f t="shared" si="26"/>
        <v>0.50769230769230766</v>
      </c>
      <c r="G87" s="55">
        <f t="shared" si="27"/>
        <v>83</v>
      </c>
      <c r="H87" s="32" t="s">
        <v>181</v>
      </c>
      <c r="I87" s="44">
        <v>294</v>
      </c>
      <c r="J87" s="56">
        <v>159</v>
      </c>
      <c r="K87" s="43">
        <f t="shared" si="20"/>
        <v>0.45918367346938771</v>
      </c>
      <c r="Y87" s="55">
        <f t="shared" si="29"/>
        <v>83</v>
      </c>
      <c r="Z87" s="32" t="s">
        <v>844</v>
      </c>
      <c r="AA87" s="44">
        <v>11</v>
      </c>
      <c r="AB87" s="56">
        <v>10</v>
      </c>
      <c r="AC87" s="43">
        <f t="shared" si="22"/>
        <v>9.0909090909090939E-2</v>
      </c>
      <c r="AE87" s="55">
        <v>42</v>
      </c>
      <c r="AF87" s="32" t="s">
        <v>523</v>
      </c>
      <c r="AG87" s="44">
        <v>54</v>
      </c>
      <c r="AH87" s="56">
        <v>32</v>
      </c>
      <c r="AI87" s="43">
        <f t="shared" si="23"/>
        <v>0.40740740740740744</v>
      </c>
      <c r="AK87" s="55">
        <v>42</v>
      </c>
      <c r="AL87" s="32" t="s">
        <v>356</v>
      </c>
      <c r="AM87" s="44">
        <v>106</v>
      </c>
      <c r="AN87" s="56">
        <v>60</v>
      </c>
      <c r="AO87" s="43">
        <f t="shared" si="24"/>
        <v>0.43396226415094341</v>
      </c>
      <c r="AW87" s="55">
        <v>42</v>
      </c>
      <c r="AX87" s="32" t="s">
        <v>728</v>
      </c>
      <c r="AY87" s="44">
        <v>23</v>
      </c>
      <c r="AZ87" s="56">
        <v>13</v>
      </c>
      <c r="BA87" s="43">
        <f t="shared" si="25"/>
        <v>0.43478260869565222</v>
      </c>
    </row>
    <row r="88" spans="1:53">
      <c r="A88" s="32" t="s">
        <v>72</v>
      </c>
      <c r="B88" s="32" t="s">
        <v>457</v>
      </c>
      <c r="C88" s="44">
        <v>68</v>
      </c>
      <c r="D88" s="56">
        <v>55</v>
      </c>
      <c r="E88" s="43">
        <f t="shared" si="26"/>
        <v>0.19117647058823528</v>
      </c>
      <c r="G88" s="55">
        <f t="shared" si="27"/>
        <v>84</v>
      </c>
      <c r="H88" s="32" t="s">
        <v>124</v>
      </c>
      <c r="I88" s="44">
        <v>587</v>
      </c>
      <c r="J88" s="56">
        <v>318</v>
      </c>
      <c r="K88" s="43">
        <f t="shared" si="20"/>
        <v>0.45826235093696766</v>
      </c>
      <c r="Y88" s="55">
        <f t="shared" si="29"/>
        <v>84</v>
      </c>
      <c r="Z88" s="32" t="s">
        <v>739</v>
      </c>
      <c r="AA88" s="44">
        <v>22</v>
      </c>
      <c r="AB88" s="56">
        <v>20</v>
      </c>
      <c r="AC88" s="43">
        <f t="shared" si="22"/>
        <v>9.0909090909090939E-2</v>
      </c>
      <c r="AE88" s="55">
        <f>AE87+1</f>
        <v>43</v>
      </c>
      <c r="AF88" s="32" t="s">
        <v>590</v>
      </c>
      <c r="AG88" s="44">
        <v>42</v>
      </c>
      <c r="AH88" s="56">
        <v>25</v>
      </c>
      <c r="AI88" s="43">
        <f t="shared" si="23"/>
        <v>0.40476190476190477</v>
      </c>
      <c r="AK88" s="55">
        <f>AK87+1</f>
        <v>43</v>
      </c>
      <c r="AL88" s="32" t="s">
        <v>219</v>
      </c>
      <c r="AM88" s="44">
        <v>224</v>
      </c>
      <c r="AN88" s="56">
        <v>127</v>
      </c>
      <c r="AO88" s="43">
        <f t="shared" si="24"/>
        <v>0.4330357142857143</v>
      </c>
      <c r="AW88" s="55">
        <f>AW87+1</f>
        <v>43</v>
      </c>
      <c r="AX88" s="32" t="s">
        <v>667</v>
      </c>
      <c r="AY88" s="44">
        <v>30</v>
      </c>
      <c r="AZ88" s="56">
        <v>17</v>
      </c>
      <c r="BA88" s="43">
        <f t="shared" si="25"/>
        <v>0.43333333333333335</v>
      </c>
    </row>
    <row r="89" spans="1:53">
      <c r="A89" s="32" t="s">
        <v>72</v>
      </c>
      <c r="B89" s="32" t="s">
        <v>373</v>
      </c>
      <c r="C89" s="44">
        <v>96</v>
      </c>
      <c r="D89" s="56">
        <v>73</v>
      </c>
      <c r="E89" s="43">
        <f t="shared" si="26"/>
        <v>0.23958333333333337</v>
      </c>
      <c r="G89" s="55">
        <f t="shared" si="27"/>
        <v>85</v>
      </c>
      <c r="H89" s="32" t="s">
        <v>741</v>
      </c>
      <c r="I89" s="44">
        <v>22</v>
      </c>
      <c r="J89" s="56">
        <v>12</v>
      </c>
      <c r="K89" s="43">
        <f t="shared" si="20"/>
        <v>0.45454545454545459</v>
      </c>
      <c r="Y89" s="55">
        <f t="shared" si="29"/>
        <v>85</v>
      </c>
      <c r="Z89" s="32" t="s">
        <v>840</v>
      </c>
      <c r="AA89" s="44">
        <v>11</v>
      </c>
      <c r="AB89" s="56">
        <v>13</v>
      </c>
      <c r="AC89" s="43">
        <f t="shared" si="22"/>
        <v>-0.18181818181818188</v>
      </c>
      <c r="AE89" s="55">
        <v>43</v>
      </c>
      <c r="AF89" s="32" t="s">
        <v>753</v>
      </c>
      <c r="AG89" s="44">
        <v>20</v>
      </c>
      <c r="AH89" s="56">
        <v>12</v>
      </c>
      <c r="AI89" s="43">
        <f t="shared" si="23"/>
        <v>0.4</v>
      </c>
      <c r="AK89" s="55">
        <v>43</v>
      </c>
      <c r="AL89" s="32" t="s">
        <v>434</v>
      </c>
      <c r="AM89" s="44">
        <v>74</v>
      </c>
      <c r="AN89" s="56">
        <v>42</v>
      </c>
      <c r="AO89" s="43">
        <f t="shared" si="24"/>
        <v>0.43243243243243246</v>
      </c>
      <c r="AW89" s="55">
        <v>43</v>
      </c>
      <c r="AX89" s="32" t="s">
        <v>675</v>
      </c>
      <c r="AY89" s="44">
        <v>30</v>
      </c>
      <c r="AZ89" s="56">
        <v>17</v>
      </c>
      <c r="BA89" s="43">
        <f t="shared" si="25"/>
        <v>0.43333333333333335</v>
      </c>
    </row>
    <row r="90" spans="1:53">
      <c r="A90" s="32" t="s">
        <v>52</v>
      </c>
      <c r="B90" s="32" t="s">
        <v>582</v>
      </c>
      <c r="C90" s="44">
        <v>43</v>
      </c>
      <c r="D90" s="56">
        <v>29</v>
      </c>
      <c r="E90" s="43">
        <f t="shared" si="26"/>
        <v>0.32558139534883723</v>
      </c>
      <c r="G90" s="55">
        <f t="shared" si="27"/>
        <v>86</v>
      </c>
      <c r="H90" s="32" t="s">
        <v>98</v>
      </c>
      <c r="I90" s="44">
        <v>904</v>
      </c>
      <c r="J90" s="56">
        <v>494</v>
      </c>
      <c r="K90" s="43">
        <f t="shared" si="20"/>
        <v>0.45353982300884954</v>
      </c>
      <c r="Y90" s="55">
        <f t="shared" si="29"/>
        <v>86</v>
      </c>
      <c r="Z90" s="32" t="s">
        <v>886</v>
      </c>
      <c r="AA90" s="44">
        <v>7</v>
      </c>
      <c r="AB90" s="56">
        <v>9</v>
      </c>
      <c r="AC90" s="43">
        <f t="shared" si="22"/>
        <v>-0.28571428571428581</v>
      </c>
      <c r="AE90" s="55">
        <f>AE89+1</f>
        <v>44</v>
      </c>
      <c r="AF90" s="32" t="s">
        <v>853</v>
      </c>
      <c r="AG90" s="44">
        <v>10</v>
      </c>
      <c r="AH90" s="56">
        <v>6</v>
      </c>
      <c r="AI90" s="43">
        <f t="shared" si="23"/>
        <v>0.4</v>
      </c>
      <c r="AK90" s="55">
        <f>AK89+1</f>
        <v>44</v>
      </c>
      <c r="AL90" s="32" t="s">
        <v>510</v>
      </c>
      <c r="AM90" s="44">
        <v>58</v>
      </c>
      <c r="AN90" s="56">
        <v>33</v>
      </c>
      <c r="AO90" s="43">
        <f t="shared" si="24"/>
        <v>0.43103448275862066</v>
      </c>
      <c r="AW90" s="55">
        <f>AW89+1</f>
        <v>44</v>
      </c>
      <c r="AX90" s="32" t="s">
        <v>258</v>
      </c>
      <c r="AY90" s="44">
        <v>178</v>
      </c>
      <c r="AZ90" s="56">
        <v>101</v>
      </c>
      <c r="BA90" s="43">
        <f t="shared" si="25"/>
        <v>0.43258426966292129</v>
      </c>
    </row>
    <row r="91" spans="1:53">
      <c r="A91" s="32" t="s">
        <v>79</v>
      </c>
      <c r="B91" s="32" t="s">
        <v>316</v>
      </c>
      <c r="C91" s="44">
        <v>129</v>
      </c>
      <c r="D91" s="56">
        <v>85</v>
      </c>
      <c r="E91" s="43">
        <f t="shared" si="26"/>
        <v>0.34108527131782951</v>
      </c>
      <c r="G91" s="55">
        <f t="shared" si="27"/>
        <v>87</v>
      </c>
      <c r="H91" s="32" t="s">
        <v>384</v>
      </c>
      <c r="I91" s="44">
        <v>91</v>
      </c>
      <c r="J91" s="56">
        <v>50</v>
      </c>
      <c r="K91" s="43">
        <f t="shared" si="20"/>
        <v>0.4505494505494505</v>
      </c>
      <c r="Y91" s="55">
        <f t="shared" si="29"/>
        <v>87</v>
      </c>
      <c r="Z91" s="32" t="s">
        <v>906</v>
      </c>
      <c r="AA91" s="44">
        <v>3</v>
      </c>
      <c r="AB91" s="56">
        <v>4</v>
      </c>
      <c r="AC91" s="43">
        <f t="shared" si="22"/>
        <v>-0.33333333333333326</v>
      </c>
      <c r="AE91" s="55">
        <v>44</v>
      </c>
      <c r="AF91" s="32" t="s">
        <v>708</v>
      </c>
      <c r="AG91" s="44">
        <v>25</v>
      </c>
      <c r="AH91" s="56">
        <v>15</v>
      </c>
      <c r="AI91" s="43">
        <f t="shared" si="23"/>
        <v>0.4</v>
      </c>
      <c r="AK91" s="55">
        <v>44</v>
      </c>
      <c r="AL91" s="32" t="s">
        <v>171</v>
      </c>
      <c r="AM91" s="44">
        <v>321</v>
      </c>
      <c r="AN91" s="56">
        <v>184</v>
      </c>
      <c r="AO91" s="43">
        <f t="shared" si="24"/>
        <v>0.42679127725856703</v>
      </c>
      <c r="AW91" s="55">
        <v>44</v>
      </c>
      <c r="AX91" s="32" t="s">
        <v>350</v>
      </c>
      <c r="AY91" s="44">
        <v>110</v>
      </c>
      <c r="AZ91" s="56">
        <v>63</v>
      </c>
      <c r="BA91" s="43">
        <f t="shared" si="25"/>
        <v>0.42727272727272725</v>
      </c>
    </row>
    <row r="92" spans="1:53">
      <c r="A92" s="32" t="s">
        <v>61</v>
      </c>
      <c r="B92" s="32" t="s">
        <v>691</v>
      </c>
      <c r="C92" s="44">
        <v>27</v>
      </c>
      <c r="D92" s="56">
        <v>11</v>
      </c>
      <c r="E92" s="43">
        <f t="shared" si="26"/>
        <v>0.59259259259259256</v>
      </c>
      <c r="G92" s="55">
        <f t="shared" si="27"/>
        <v>88</v>
      </c>
      <c r="H92" s="32" t="s">
        <v>139</v>
      </c>
      <c r="I92" s="44">
        <v>463</v>
      </c>
      <c r="J92" s="56">
        <v>255</v>
      </c>
      <c r="K92" s="43">
        <f t="shared" si="20"/>
        <v>0.44924406047516197</v>
      </c>
      <c r="Y92" s="55">
        <f t="shared" si="29"/>
        <v>88</v>
      </c>
      <c r="Z92" s="32" t="s">
        <v>899</v>
      </c>
      <c r="AA92" s="44">
        <v>4</v>
      </c>
      <c r="AB92" s="56">
        <v>6</v>
      </c>
      <c r="AC92" s="43">
        <f t="shared" si="22"/>
        <v>-0.5</v>
      </c>
      <c r="AE92" s="55">
        <f>AE91+1</f>
        <v>45</v>
      </c>
      <c r="AF92" s="32" t="s">
        <v>808</v>
      </c>
      <c r="AG92" s="44">
        <v>15</v>
      </c>
      <c r="AH92" s="56">
        <v>9</v>
      </c>
      <c r="AI92" s="43">
        <f t="shared" si="23"/>
        <v>0.4</v>
      </c>
      <c r="AK92" s="55">
        <f>AK91+1</f>
        <v>45</v>
      </c>
      <c r="AL92" s="32" t="s">
        <v>318</v>
      </c>
      <c r="AM92" s="44">
        <v>129</v>
      </c>
      <c r="AN92" s="56">
        <v>74</v>
      </c>
      <c r="AO92" s="43">
        <f t="shared" si="24"/>
        <v>0.4263565891472868</v>
      </c>
      <c r="AW92" s="55">
        <f>AW91+1</f>
        <v>45</v>
      </c>
      <c r="AX92" s="32" t="s">
        <v>507</v>
      </c>
      <c r="AY92" s="44">
        <v>59</v>
      </c>
      <c r="AZ92" s="56">
        <v>34</v>
      </c>
      <c r="BA92" s="43">
        <f t="shared" si="25"/>
        <v>0.42372881355932202</v>
      </c>
    </row>
    <row r="93" spans="1:53">
      <c r="A93" s="32" t="s">
        <v>72</v>
      </c>
      <c r="B93" s="32" t="s">
        <v>253</v>
      </c>
      <c r="C93" s="44">
        <v>185</v>
      </c>
      <c r="D93" s="56">
        <v>99</v>
      </c>
      <c r="E93" s="43">
        <f t="shared" si="26"/>
        <v>0.46486486486486489</v>
      </c>
      <c r="G93" s="55">
        <f t="shared" si="27"/>
        <v>89</v>
      </c>
      <c r="H93" s="32" t="s">
        <v>206</v>
      </c>
      <c r="I93" s="44">
        <v>250</v>
      </c>
      <c r="J93" s="56">
        <v>138</v>
      </c>
      <c r="K93" s="43">
        <f t="shared" si="20"/>
        <v>0.44799999999999995</v>
      </c>
      <c r="Y93" s="55">
        <f t="shared" si="29"/>
        <v>89</v>
      </c>
      <c r="Z93" s="32" t="s">
        <v>891</v>
      </c>
      <c r="AA93" s="44">
        <v>6</v>
      </c>
      <c r="AB93" s="56">
        <v>12</v>
      </c>
      <c r="AC93" s="43">
        <f t="shared" si="22"/>
        <v>-1</v>
      </c>
      <c r="AE93" s="55">
        <v>45</v>
      </c>
      <c r="AF93" s="32" t="s">
        <v>863</v>
      </c>
      <c r="AG93" s="44">
        <v>10</v>
      </c>
      <c r="AH93" s="56">
        <v>6</v>
      </c>
      <c r="AI93" s="43">
        <f t="shared" si="23"/>
        <v>0.4</v>
      </c>
      <c r="AK93" s="55">
        <v>45</v>
      </c>
      <c r="AL93" s="32" t="s">
        <v>320</v>
      </c>
      <c r="AM93" s="44">
        <v>127</v>
      </c>
      <c r="AN93" s="56">
        <v>73</v>
      </c>
      <c r="AO93" s="43">
        <f t="shared" si="24"/>
        <v>0.42519685039370081</v>
      </c>
      <c r="AW93" s="55">
        <v>45</v>
      </c>
      <c r="AX93" s="32" t="s">
        <v>229</v>
      </c>
      <c r="AY93" s="44">
        <v>208</v>
      </c>
      <c r="AZ93" s="56">
        <v>120</v>
      </c>
      <c r="BA93" s="43">
        <f t="shared" si="25"/>
        <v>0.42307692307692313</v>
      </c>
    </row>
    <row r="94" spans="1:53">
      <c r="A94" s="32" t="s">
        <v>72</v>
      </c>
      <c r="B94" s="32" t="s">
        <v>250</v>
      </c>
      <c r="C94" s="44">
        <v>186</v>
      </c>
      <c r="D94" s="56">
        <v>131</v>
      </c>
      <c r="E94" s="43">
        <f t="shared" si="26"/>
        <v>0.29569892473118276</v>
      </c>
      <c r="G94" s="55">
        <f t="shared" si="27"/>
        <v>90</v>
      </c>
      <c r="H94" s="32" t="s">
        <v>213</v>
      </c>
      <c r="I94" s="44">
        <v>235</v>
      </c>
      <c r="J94" s="56">
        <v>130</v>
      </c>
      <c r="K94" s="43">
        <f t="shared" si="20"/>
        <v>0.44680851063829785</v>
      </c>
      <c r="Y94" s="204" t="s">
        <v>42</v>
      </c>
      <c r="Z94" s="204"/>
      <c r="AA94" s="57">
        <f>SUM(AA5:AA93)</f>
        <v>10344</v>
      </c>
      <c r="AB94" s="57">
        <f>SUM(AB5:AB93)</f>
        <v>4646</v>
      </c>
      <c r="AC94" s="58">
        <f t="shared" si="22"/>
        <v>0.55085073472544477</v>
      </c>
      <c r="AE94" s="55">
        <f>AE93+1</f>
        <v>46</v>
      </c>
      <c r="AF94" s="32" t="s">
        <v>380</v>
      </c>
      <c r="AG94" s="44">
        <v>91</v>
      </c>
      <c r="AH94" s="56">
        <v>58</v>
      </c>
      <c r="AI94" s="43">
        <f t="shared" si="23"/>
        <v>0.36263736263736268</v>
      </c>
      <c r="AK94" s="55">
        <f>AK93+1</f>
        <v>46</v>
      </c>
      <c r="AL94" s="32" t="s">
        <v>606</v>
      </c>
      <c r="AM94" s="44">
        <v>40</v>
      </c>
      <c r="AN94" s="56">
        <v>23</v>
      </c>
      <c r="AO94" s="43">
        <f t="shared" si="24"/>
        <v>0.42500000000000004</v>
      </c>
      <c r="AW94" s="55">
        <f>AW93+1</f>
        <v>46</v>
      </c>
      <c r="AX94" s="32" t="s">
        <v>310</v>
      </c>
      <c r="AY94" s="44">
        <v>135</v>
      </c>
      <c r="AZ94" s="56">
        <v>78</v>
      </c>
      <c r="BA94" s="43">
        <f t="shared" si="25"/>
        <v>0.42222222222222228</v>
      </c>
    </row>
    <row r="95" spans="1:53">
      <c r="A95" s="32" t="s">
        <v>61</v>
      </c>
      <c r="B95" s="32" t="s">
        <v>840</v>
      </c>
      <c r="C95" s="44">
        <v>11</v>
      </c>
      <c r="D95" s="56">
        <v>13</v>
      </c>
      <c r="E95" s="43">
        <f t="shared" si="26"/>
        <v>-0.18181818181818188</v>
      </c>
      <c r="G95" s="55">
        <f t="shared" si="27"/>
        <v>91</v>
      </c>
      <c r="H95" s="32" t="s">
        <v>693</v>
      </c>
      <c r="I95" s="44">
        <v>27</v>
      </c>
      <c r="J95" s="56">
        <v>15</v>
      </c>
      <c r="K95" s="43">
        <f t="shared" si="20"/>
        <v>0.44444444444444442</v>
      </c>
      <c r="AE95" s="55">
        <v>46</v>
      </c>
      <c r="AF95" s="32" t="s">
        <v>715</v>
      </c>
      <c r="AG95" s="44">
        <v>25</v>
      </c>
      <c r="AH95" s="56">
        <v>16</v>
      </c>
      <c r="AI95" s="43">
        <f t="shared" si="23"/>
        <v>0.36</v>
      </c>
      <c r="AK95" s="55">
        <v>46</v>
      </c>
      <c r="AL95" s="32" t="s">
        <v>649</v>
      </c>
      <c r="AM95" s="44">
        <v>33</v>
      </c>
      <c r="AN95" s="56">
        <v>19</v>
      </c>
      <c r="AO95" s="43">
        <f t="shared" si="24"/>
        <v>0.4242424242424242</v>
      </c>
      <c r="AW95" s="55">
        <v>46</v>
      </c>
      <c r="AX95" s="32" t="s">
        <v>273</v>
      </c>
      <c r="AY95" s="44">
        <v>163</v>
      </c>
      <c r="AZ95" s="56">
        <v>95</v>
      </c>
      <c r="BA95" s="43">
        <f t="shared" si="25"/>
        <v>0.41717791411042948</v>
      </c>
    </row>
    <row r="96" spans="1:53">
      <c r="A96" s="32" t="s">
        <v>58</v>
      </c>
      <c r="B96" s="32" t="s">
        <v>841</v>
      </c>
      <c r="C96" s="44">
        <v>11</v>
      </c>
      <c r="D96" s="56">
        <v>6</v>
      </c>
      <c r="E96" s="43">
        <f t="shared" si="26"/>
        <v>0.45454545454545459</v>
      </c>
      <c r="G96" s="55">
        <f t="shared" si="27"/>
        <v>92</v>
      </c>
      <c r="H96" s="32" t="s">
        <v>870</v>
      </c>
      <c r="I96" s="44">
        <v>9</v>
      </c>
      <c r="J96" s="56">
        <v>5</v>
      </c>
      <c r="K96" s="43">
        <f t="shared" si="20"/>
        <v>0.44444444444444442</v>
      </c>
      <c r="AE96" s="55">
        <f>AE95+1</f>
        <v>47</v>
      </c>
      <c r="AF96" s="32" t="s">
        <v>536</v>
      </c>
      <c r="AG96" s="44">
        <v>52</v>
      </c>
      <c r="AH96" s="56">
        <v>34</v>
      </c>
      <c r="AI96" s="43">
        <f t="shared" si="23"/>
        <v>0.34615384615384615</v>
      </c>
      <c r="AK96" s="55">
        <f>AK95+1</f>
        <v>47</v>
      </c>
      <c r="AL96" s="32" t="s">
        <v>137</v>
      </c>
      <c r="AM96" s="44">
        <v>471</v>
      </c>
      <c r="AN96" s="56">
        <v>272</v>
      </c>
      <c r="AO96" s="43">
        <f t="shared" si="24"/>
        <v>0.42250530785562634</v>
      </c>
      <c r="AW96" s="55">
        <f>AW95+1</f>
        <v>47</v>
      </c>
      <c r="AX96" s="32" t="s">
        <v>359</v>
      </c>
      <c r="AY96" s="44">
        <v>106</v>
      </c>
      <c r="AZ96" s="56">
        <v>62</v>
      </c>
      <c r="BA96" s="43">
        <f t="shared" si="25"/>
        <v>0.41509433962264153</v>
      </c>
    </row>
    <row r="97" spans="1:53">
      <c r="A97" s="32" t="s">
        <v>79</v>
      </c>
      <c r="B97" s="32" t="s">
        <v>345</v>
      </c>
      <c r="C97" s="44">
        <v>112</v>
      </c>
      <c r="D97" s="56">
        <v>52</v>
      </c>
      <c r="E97" s="43">
        <f t="shared" si="26"/>
        <v>0.5357142857142857</v>
      </c>
      <c r="G97" s="55">
        <f t="shared" si="27"/>
        <v>93</v>
      </c>
      <c r="H97" s="32" t="s">
        <v>370</v>
      </c>
      <c r="I97" s="44">
        <v>99</v>
      </c>
      <c r="J97" s="56">
        <v>55</v>
      </c>
      <c r="K97" s="43">
        <f t="shared" si="20"/>
        <v>0.44444444444444442</v>
      </c>
      <c r="AE97" s="55">
        <v>47</v>
      </c>
      <c r="AF97" s="32" t="s">
        <v>315</v>
      </c>
      <c r="AG97" s="44">
        <v>133</v>
      </c>
      <c r="AH97" s="56">
        <v>87</v>
      </c>
      <c r="AI97" s="43">
        <f t="shared" si="23"/>
        <v>0.34586466165413532</v>
      </c>
      <c r="AK97" s="55">
        <v>47</v>
      </c>
      <c r="AL97" s="32" t="s">
        <v>185</v>
      </c>
      <c r="AM97" s="44">
        <v>289</v>
      </c>
      <c r="AN97" s="56">
        <v>167</v>
      </c>
      <c r="AO97" s="43">
        <f t="shared" si="24"/>
        <v>0.42214532871972321</v>
      </c>
      <c r="AW97" s="55">
        <v>47</v>
      </c>
      <c r="AX97" s="32" t="s">
        <v>111</v>
      </c>
      <c r="AY97" s="44">
        <v>700</v>
      </c>
      <c r="AZ97" s="56">
        <v>411</v>
      </c>
      <c r="BA97" s="43">
        <f t="shared" si="25"/>
        <v>0.41285714285714281</v>
      </c>
    </row>
    <row r="98" spans="1:53">
      <c r="A98" s="32" t="s">
        <v>61</v>
      </c>
      <c r="B98" s="32" t="s">
        <v>230</v>
      </c>
      <c r="C98" s="44">
        <v>207</v>
      </c>
      <c r="D98" s="56">
        <v>111</v>
      </c>
      <c r="E98" s="43">
        <f t="shared" si="26"/>
        <v>0.46376811594202894</v>
      </c>
      <c r="G98" s="55">
        <f t="shared" si="27"/>
        <v>94</v>
      </c>
      <c r="H98" s="32" t="s">
        <v>497</v>
      </c>
      <c r="I98" s="44">
        <v>61</v>
      </c>
      <c r="J98" s="56">
        <v>34</v>
      </c>
      <c r="K98" s="43">
        <f t="shared" si="20"/>
        <v>0.44262295081967218</v>
      </c>
      <c r="AE98" s="55">
        <f>AE97+1</f>
        <v>48</v>
      </c>
      <c r="AF98" s="32" t="s">
        <v>438</v>
      </c>
      <c r="AG98" s="44">
        <v>73</v>
      </c>
      <c r="AH98" s="56">
        <v>48</v>
      </c>
      <c r="AI98" s="43">
        <f t="shared" si="23"/>
        <v>0.34246575342465757</v>
      </c>
      <c r="AK98" s="55">
        <f>AK97+1</f>
        <v>48</v>
      </c>
      <c r="AL98" s="32" t="s">
        <v>143</v>
      </c>
      <c r="AM98" s="44">
        <v>448</v>
      </c>
      <c r="AN98" s="56">
        <v>259</v>
      </c>
      <c r="AO98" s="43">
        <f t="shared" si="24"/>
        <v>0.421875</v>
      </c>
      <c r="AW98" s="55">
        <f>AW97+1</f>
        <v>48</v>
      </c>
      <c r="AX98" s="32" t="s">
        <v>792</v>
      </c>
      <c r="AY98" s="44">
        <v>17</v>
      </c>
      <c r="AZ98" s="56">
        <v>10</v>
      </c>
      <c r="BA98" s="43">
        <f t="shared" si="25"/>
        <v>0.41176470588235292</v>
      </c>
    </row>
    <row r="99" spans="1:53">
      <c r="A99" s="32" t="s">
        <v>72</v>
      </c>
      <c r="B99" s="32" t="s">
        <v>274</v>
      </c>
      <c r="C99" s="44">
        <v>162</v>
      </c>
      <c r="D99" s="56">
        <v>83</v>
      </c>
      <c r="E99" s="43">
        <f t="shared" si="26"/>
        <v>0.48765432098765427</v>
      </c>
      <c r="G99" s="55">
        <f t="shared" si="27"/>
        <v>95</v>
      </c>
      <c r="H99" s="32" t="s">
        <v>212</v>
      </c>
      <c r="I99" s="44">
        <v>239</v>
      </c>
      <c r="J99" s="56">
        <v>135</v>
      </c>
      <c r="K99" s="43">
        <f t="shared" si="20"/>
        <v>0.43514644351464438</v>
      </c>
      <c r="AE99" s="55">
        <v>48</v>
      </c>
      <c r="AF99" s="32" t="s">
        <v>716</v>
      </c>
      <c r="AG99" s="44">
        <v>24</v>
      </c>
      <c r="AH99" s="56">
        <v>16</v>
      </c>
      <c r="AI99" s="43">
        <f t="shared" si="23"/>
        <v>0.33333333333333337</v>
      </c>
      <c r="AK99" s="55">
        <v>48</v>
      </c>
      <c r="AL99" s="32" t="s">
        <v>167</v>
      </c>
      <c r="AM99" s="44">
        <v>337</v>
      </c>
      <c r="AN99" s="56">
        <v>195</v>
      </c>
      <c r="AO99" s="43">
        <f t="shared" si="24"/>
        <v>0.42136498516320475</v>
      </c>
      <c r="AW99" s="55">
        <v>48</v>
      </c>
      <c r="AX99" s="32" t="s">
        <v>145</v>
      </c>
      <c r="AY99" s="44">
        <v>413</v>
      </c>
      <c r="AZ99" s="56">
        <v>244</v>
      </c>
      <c r="BA99" s="43">
        <f t="shared" si="25"/>
        <v>0.40920096852300247</v>
      </c>
    </row>
    <row r="100" spans="1:53">
      <c r="A100" s="32" t="s">
        <v>64</v>
      </c>
      <c r="B100" s="32" t="s">
        <v>825</v>
      </c>
      <c r="C100" s="44">
        <v>12</v>
      </c>
      <c r="D100" s="56">
        <v>3</v>
      </c>
      <c r="E100" s="43">
        <f t="shared" si="26"/>
        <v>0.75</v>
      </c>
      <c r="G100" s="55">
        <f t="shared" si="27"/>
        <v>96</v>
      </c>
      <c r="H100" s="32" t="s">
        <v>726</v>
      </c>
      <c r="I100" s="44">
        <v>23</v>
      </c>
      <c r="J100" s="56">
        <v>13</v>
      </c>
      <c r="K100" s="43">
        <f t="shared" si="20"/>
        <v>0.43478260869565222</v>
      </c>
      <c r="AE100" s="55">
        <f>AE99+1</f>
        <v>49</v>
      </c>
      <c r="AF100" s="32" t="s">
        <v>610</v>
      </c>
      <c r="AG100" s="44">
        <v>39</v>
      </c>
      <c r="AH100" s="56">
        <v>26</v>
      </c>
      <c r="AI100" s="43">
        <f t="shared" si="23"/>
        <v>0.33333333333333337</v>
      </c>
      <c r="AK100" s="55">
        <f>AK99+1</f>
        <v>49</v>
      </c>
      <c r="AL100" s="32" t="s">
        <v>778</v>
      </c>
      <c r="AM100" s="44">
        <v>19</v>
      </c>
      <c r="AN100" s="56">
        <v>11</v>
      </c>
      <c r="AO100" s="43">
        <f t="shared" si="24"/>
        <v>0.42105263157894735</v>
      </c>
      <c r="AW100" s="55">
        <f>AW99+1</f>
        <v>49</v>
      </c>
      <c r="AX100" s="32" t="s">
        <v>480</v>
      </c>
      <c r="AY100" s="44">
        <v>64</v>
      </c>
      <c r="AZ100" s="56">
        <v>38</v>
      </c>
      <c r="BA100" s="43">
        <f t="shared" si="25"/>
        <v>0.40625</v>
      </c>
    </row>
    <row r="101" spans="1:53">
      <c r="A101" s="32" t="s">
        <v>52</v>
      </c>
      <c r="B101" s="32" t="s">
        <v>157</v>
      </c>
      <c r="C101" s="44">
        <v>360</v>
      </c>
      <c r="D101" s="56">
        <v>191</v>
      </c>
      <c r="E101" s="43">
        <f t="shared" si="26"/>
        <v>0.46944444444444444</v>
      </c>
      <c r="G101" s="55">
        <f t="shared" si="27"/>
        <v>97</v>
      </c>
      <c r="H101" s="32" t="s">
        <v>406</v>
      </c>
      <c r="I101" s="44">
        <v>83</v>
      </c>
      <c r="J101" s="56">
        <v>47</v>
      </c>
      <c r="K101" s="43">
        <f t="shared" ref="K101:K132" si="30">1-(J101/I101)</f>
        <v>0.4337349397590361</v>
      </c>
      <c r="AE101" s="55">
        <v>49</v>
      </c>
      <c r="AF101" s="32" t="s">
        <v>553</v>
      </c>
      <c r="AG101" s="44">
        <v>49</v>
      </c>
      <c r="AH101" s="56">
        <v>33</v>
      </c>
      <c r="AI101" s="43">
        <f t="shared" ref="AI101:AI119" si="31">1-(AH101/AG101)</f>
        <v>0.32653061224489799</v>
      </c>
      <c r="AK101" s="55">
        <v>49</v>
      </c>
      <c r="AL101" s="32" t="s">
        <v>221</v>
      </c>
      <c r="AM101" s="44">
        <v>221</v>
      </c>
      <c r="AN101" s="56">
        <v>128</v>
      </c>
      <c r="AO101" s="43">
        <f t="shared" ref="AO101:AO132" si="32">1-(AN101/AM101)</f>
        <v>0.420814479638009</v>
      </c>
      <c r="AW101" s="55">
        <v>49</v>
      </c>
      <c r="AX101" s="32" t="s">
        <v>456</v>
      </c>
      <c r="AY101" s="44">
        <v>69</v>
      </c>
      <c r="AZ101" s="56">
        <v>41</v>
      </c>
      <c r="BA101" s="43">
        <f t="shared" ref="BA101:BA132" si="33">1-(AZ101/AY101)</f>
        <v>0.40579710144927539</v>
      </c>
    </row>
    <row r="102" spans="1:53">
      <c r="A102" s="32" t="s">
        <v>72</v>
      </c>
      <c r="B102" s="32" t="s">
        <v>270</v>
      </c>
      <c r="C102" s="44">
        <v>165</v>
      </c>
      <c r="D102" s="56">
        <v>97</v>
      </c>
      <c r="E102" s="43">
        <f t="shared" si="26"/>
        <v>0.41212121212121211</v>
      </c>
      <c r="G102" s="55">
        <f t="shared" si="27"/>
        <v>98</v>
      </c>
      <c r="H102" s="32" t="s">
        <v>255</v>
      </c>
      <c r="I102" s="44">
        <v>184</v>
      </c>
      <c r="J102" s="56">
        <v>105</v>
      </c>
      <c r="K102" s="43">
        <f t="shared" si="30"/>
        <v>0.42934782608695654</v>
      </c>
      <c r="AE102" s="55">
        <f>AE101+1</f>
        <v>50</v>
      </c>
      <c r="AF102" s="32" t="s">
        <v>683</v>
      </c>
      <c r="AG102" s="44">
        <v>28</v>
      </c>
      <c r="AH102" s="56">
        <v>19</v>
      </c>
      <c r="AI102" s="43">
        <f t="shared" si="31"/>
        <v>0.3214285714285714</v>
      </c>
      <c r="AK102" s="55">
        <f>AK101+1</f>
        <v>50</v>
      </c>
      <c r="AL102" s="32" t="s">
        <v>660</v>
      </c>
      <c r="AM102" s="44">
        <v>31</v>
      </c>
      <c r="AN102" s="56">
        <v>18</v>
      </c>
      <c r="AO102" s="43">
        <f t="shared" si="32"/>
        <v>0.41935483870967738</v>
      </c>
      <c r="AW102" s="55">
        <f>AW101+1</f>
        <v>50</v>
      </c>
      <c r="AX102" s="32" t="s">
        <v>422</v>
      </c>
      <c r="AY102" s="44">
        <v>77</v>
      </c>
      <c r="AZ102" s="56">
        <v>46</v>
      </c>
      <c r="BA102" s="43">
        <f t="shared" si="33"/>
        <v>0.40259740259740262</v>
      </c>
    </row>
    <row r="103" spans="1:53">
      <c r="A103" s="32" t="s">
        <v>52</v>
      </c>
      <c r="B103" s="32" t="s">
        <v>586</v>
      </c>
      <c r="C103" s="44">
        <v>42</v>
      </c>
      <c r="D103" s="56">
        <v>25</v>
      </c>
      <c r="E103" s="43">
        <f t="shared" si="26"/>
        <v>0.40476190476190477</v>
      </c>
      <c r="G103" s="55">
        <f t="shared" si="27"/>
        <v>99</v>
      </c>
      <c r="H103" s="32" t="s">
        <v>814</v>
      </c>
      <c r="I103" s="44">
        <v>14</v>
      </c>
      <c r="J103" s="56">
        <v>8</v>
      </c>
      <c r="K103" s="43">
        <f t="shared" si="30"/>
        <v>0.4285714285714286</v>
      </c>
      <c r="AE103" s="55">
        <v>50</v>
      </c>
      <c r="AF103" s="32" t="s">
        <v>774</v>
      </c>
      <c r="AG103" s="44">
        <v>19</v>
      </c>
      <c r="AH103" s="56">
        <v>13</v>
      </c>
      <c r="AI103" s="43">
        <f t="shared" si="31"/>
        <v>0.31578947368421051</v>
      </c>
      <c r="AK103" s="55">
        <v>50</v>
      </c>
      <c r="AL103" s="32" t="s">
        <v>336</v>
      </c>
      <c r="AM103" s="44">
        <v>118</v>
      </c>
      <c r="AN103" s="56">
        <v>69</v>
      </c>
      <c r="AO103" s="43">
        <f t="shared" si="32"/>
        <v>0.4152542372881356</v>
      </c>
      <c r="AW103" s="55">
        <v>50</v>
      </c>
      <c r="AX103" s="32" t="s">
        <v>570</v>
      </c>
      <c r="AY103" s="44">
        <v>45</v>
      </c>
      <c r="AZ103" s="56">
        <v>27</v>
      </c>
      <c r="BA103" s="43">
        <f t="shared" si="33"/>
        <v>0.4</v>
      </c>
    </row>
    <row r="104" spans="1:53">
      <c r="A104" s="32" t="s">
        <v>64</v>
      </c>
      <c r="B104" s="32" t="s">
        <v>842</v>
      </c>
      <c r="C104" s="44">
        <v>11</v>
      </c>
      <c r="D104" s="56">
        <v>13</v>
      </c>
      <c r="E104" s="43">
        <f t="shared" si="26"/>
        <v>-0.18181818181818188</v>
      </c>
      <c r="G104" s="55">
        <f t="shared" si="27"/>
        <v>100</v>
      </c>
      <c r="H104" s="32" t="s">
        <v>225</v>
      </c>
      <c r="I104" s="44">
        <v>213</v>
      </c>
      <c r="J104" s="56">
        <v>123</v>
      </c>
      <c r="K104" s="43">
        <f t="shared" si="30"/>
        <v>0.42253521126760563</v>
      </c>
      <c r="AE104" s="55">
        <f>AE103+1</f>
        <v>51</v>
      </c>
      <c r="AF104" s="32" t="s">
        <v>655</v>
      </c>
      <c r="AG104" s="44">
        <v>32</v>
      </c>
      <c r="AH104" s="56">
        <v>22</v>
      </c>
      <c r="AI104" s="43">
        <f t="shared" si="31"/>
        <v>0.3125</v>
      </c>
      <c r="AK104" s="55">
        <f>AK103+1</f>
        <v>51</v>
      </c>
      <c r="AL104" s="32" t="s">
        <v>394</v>
      </c>
      <c r="AM104" s="44">
        <v>87</v>
      </c>
      <c r="AN104" s="56">
        <v>51</v>
      </c>
      <c r="AO104" s="43">
        <f t="shared" si="32"/>
        <v>0.41379310344827591</v>
      </c>
      <c r="AW104" s="55">
        <f>AW103+1</f>
        <v>51</v>
      </c>
      <c r="AX104" s="32" t="s">
        <v>195</v>
      </c>
      <c r="AY104" s="44">
        <v>265</v>
      </c>
      <c r="AZ104" s="56">
        <v>159</v>
      </c>
      <c r="BA104" s="43">
        <f t="shared" si="33"/>
        <v>0.4</v>
      </c>
    </row>
    <row r="105" spans="1:53">
      <c r="A105" s="32" t="s">
        <v>79</v>
      </c>
      <c r="B105" s="32" t="s">
        <v>204</v>
      </c>
      <c r="C105" s="44">
        <v>255</v>
      </c>
      <c r="D105" s="56">
        <v>133</v>
      </c>
      <c r="E105" s="43">
        <f t="shared" si="26"/>
        <v>0.47843137254901957</v>
      </c>
      <c r="G105" s="55">
        <f t="shared" si="27"/>
        <v>101</v>
      </c>
      <c r="H105" s="32" t="s">
        <v>163</v>
      </c>
      <c r="I105" s="44">
        <v>349</v>
      </c>
      <c r="J105" s="56">
        <v>203</v>
      </c>
      <c r="K105" s="43">
        <f t="shared" si="30"/>
        <v>0.41833810888252154</v>
      </c>
      <c r="AE105" s="55">
        <v>51</v>
      </c>
      <c r="AF105" s="32" t="s">
        <v>538</v>
      </c>
      <c r="AG105" s="44">
        <v>52</v>
      </c>
      <c r="AH105" s="56">
        <v>36</v>
      </c>
      <c r="AI105" s="43">
        <f t="shared" si="31"/>
        <v>0.30769230769230771</v>
      </c>
      <c r="AK105" s="55">
        <v>51</v>
      </c>
      <c r="AL105" s="32" t="s">
        <v>432</v>
      </c>
      <c r="AM105" s="44">
        <v>75</v>
      </c>
      <c r="AN105" s="56">
        <v>44</v>
      </c>
      <c r="AO105" s="43">
        <f t="shared" si="32"/>
        <v>0.41333333333333333</v>
      </c>
      <c r="AW105" s="55">
        <v>51</v>
      </c>
      <c r="AX105" s="32" t="s">
        <v>811</v>
      </c>
      <c r="AY105" s="44">
        <v>15</v>
      </c>
      <c r="AZ105" s="56">
        <v>9</v>
      </c>
      <c r="BA105" s="43">
        <f t="shared" si="33"/>
        <v>0.4</v>
      </c>
    </row>
    <row r="106" spans="1:53" ht="14.25" customHeight="1">
      <c r="A106" s="32" t="s">
        <v>61</v>
      </c>
      <c r="B106" s="32" t="s">
        <v>244</v>
      </c>
      <c r="C106" s="44">
        <v>189</v>
      </c>
      <c r="D106" s="56">
        <v>52</v>
      </c>
      <c r="E106" s="43">
        <f t="shared" si="26"/>
        <v>0.72486772486772488</v>
      </c>
      <c r="G106" s="55">
        <f t="shared" si="27"/>
        <v>102</v>
      </c>
      <c r="H106" s="32" t="s">
        <v>690</v>
      </c>
      <c r="I106" s="44">
        <v>27</v>
      </c>
      <c r="J106" s="56">
        <v>16</v>
      </c>
      <c r="K106" s="43">
        <f t="shared" si="30"/>
        <v>0.40740740740740744</v>
      </c>
      <c r="AE106" s="55">
        <f>AE105+1</f>
        <v>52</v>
      </c>
      <c r="AF106" s="32" t="s">
        <v>517</v>
      </c>
      <c r="AG106" s="44">
        <v>56</v>
      </c>
      <c r="AH106" s="56">
        <v>40</v>
      </c>
      <c r="AI106" s="43">
        <f t="shared" si="31"/>
        <v>0.2857142857142857</v>
      </c>
      <c r="AK106" s="55">
        <f>AK105+1</f>
        <v>52</v>
      </c>
      <c r="AL106" s="32" t="s">
        <v>270</v>
      </c>
      <c r="AM106" s="44">
        <v>165</v>
      </c>
      <c r="AN106" s="56">
        <v>97</v>
      </c>
      <c r="AO106" s="43">
        <f t="shared" si="32"/>
        <v>0.41212121212121211</v>
      </c>
      <c r="AW106" s="55">
        <f>AW105+1</f>
        <v>52</v>
      </c>
      <c r="AX106" s="32" t="s">
        <v>760</v>
      </c>
      <c r="AY106" s="44">
        <v>20</v>
      </c>
      <c r="AZ106" s="56">
        <v>12</v>
      </c>
      <c r="BA106" s="43">
        <f t="shared" si="33"/>
        <v>0.4</v>
      </c>
    </row>
    <row r="107" spans="1:53" ht="14.25" customHeight="1">
      <c r="A107" s="32" t="s">
        <v>79</v>
      </c>
      <c r="B107" s="32" t="s">
        <v>624</v>
      </c>
      <c r="C107" s="44">
        <v>35</v>
      </c>
      <c r="D107" s="56">
        <v>21</v>
      </c>
      <c r="E107" s="43">
        <f t="shared" si="26"/>
        <v>0.4</v>
      </c>
      <c r="G107" s="55">
        <f t="shared" si="27"/>
        <v>103</v>
      </c>
      <c r="H107" s="32" t="s">
        <v>586</v>
      </c>
      <c r="I107" s="44">
        <v>42</v>
      </c>
      <c r="J107" s="56">
        <v>25</v>
      </c>
      <c r="K107" s="43">
        <f t="shared" si="30"/>
        <v>0.40476190476190477</v>
      </c>
      <c r="AE107" s="55">
        <v>52</v>
      </c>
      <c r="AF107" s="32" t="s">
        <v>311</v>
      </c>
      <c r="AG107" s="44">
        <v>133</v>
      </c>
      <c r="AH107" s="56">
        <v>96</v>
      </c>
      <c r="AI107" s="43">
        <f t="shared" si="31"/>
        <v>0.27819548872180455</v>
      </c>
      <c r="AK107" s="55">
        <v>52</v>
      </c>
      <c r="AL107" s="32" t="s">
        <v>790</v>
      </c>
      <c r="AM107" s="44">
        <v>17</v>
      </c>
      <c r="AN107" s="56">
        <v>10</v>
      </c>
      <c r="AO107" s="43">
        <f t="shared" si="32"/>
        <v>0.41176470588235292</v>
      </c>
      <c r="AW107" s="55">
        <v>52</v>
      </c>
      <c r="AX107" s="32" t="s">
        <v>650</v>
      </c>
      <c r="AY107" s="44">
        <v>33</v>
      </c>
      <c r="AZ107" s="56">
        <v>20</v>
      </c>
      <c r="BA107" s="43">
        <f t="shared" si="33"/>
        <v>0.39393939393939392</v>
      </c>
    </row>
    <row r="108" spans="1:53">
      <c r="A108" s="32" t="s">
        <v>72</v>
      </c>
      <c r="B108" s="32" t="s">
        <v>477</v>
      </c>
      <c r="C108" s="44">
        <v>64</v>
      </c>
      <c r="D108" s="56">
        <v>41</v>
      </c>
      <c r="E108" s="43">
        <f t="shared" si="26"/>
        <v>0.359375</v>
      </c>
      <c r="G108" s="55">
        <f t="shared" si="27"/>
        <v>104</v>
      </c>
      <c r="H108" s="32" t="s">
        <v>436</v>
      </c>
      <c r="I108" s="44">
        <v>73</v>
      </c>
      <c r="J108" s="56">
        <v>44</v>
      </c>
      <c r="K108" s="43">
        <f t="shared" si="30"/>
        <v>0.39726027397260277</v>
      </c>
      <c r="AE108" s="55">
        <f>AE107+1</f>
        <v>53</v>
      </c>
      <c r="AF108" s="32" t="s">
        <v>847</v>
      </c>
      <c r="AG108" s="44">
        <v>11</v>
      </c>
      <c r="AH108" s="56">
        <v>8</v>
      </c>
      <c r="AI108" s="43">
        <f t="shared" si="31"/>
        <v>0.27272727272727271</v>
      </c>
      <c r="AK108" s="55">
        <f>AK107+1</f>
        <v>53</v>
      </c>
      <c r="AL108" s="32" t="s">
        <v>733</v>
      </c>
      <c r="AM108" s="44">
        <v>22</v>
      </c>
      <c r="AN108" s="56">
        <v>13</v>
      </c>
      <c r="AO108" s="43">
        <f t="shared" si="32"/>
        <v>0.40909090909090906</v>
      </c>
      <c r="AW108" s="55">
        <f>AW107+1</f>
        <v>53</v>
      </c>
      <c r="AX108" s="32" t="s">
        <v>339</v>
      </c>
      <c r="AY108" s="44">
        <v>117</v>
      </c>
      <c r="AZ108" s="56">
        <v>71</v>
      </c>
      <c r="BA108" s="43">
        <f t="shared" si="33"/>
        <v>0.39316239316239321</v>
      </c>
    </row>
    <row r="109" spans="1:53">
      <c r="A109" s="32" t="s">
        <v>52</v>
      </c>
      <c r="B109" s="32" t="s">
        <v>466</v>
      </c>
      <c r="C109" s="44">
        <v>66</v>
      </c>
      <c r="D109" s="56">
        <v>27</v>
      </c>
      <c r="E109" s="43">
        <f t="shared" si="26"/>
        <v>0.59090909090909083</v>
      </c>
      <c r="G109" s="55">
        <f t="shared" si="27"/>
        <v>105</v>
      </c>
      <c r="H109" s="32" t="s">
        <v>266</v>
      </c>
      <c r="I109" s="44">
        <v>168</v>
      </c>
      <c r="J109" s="56">
        <v>102</v>
      </c>
      <c r="K109" s="43">
        <f t="shared" si="30"/>
        <v>0.3928571428571429</v>
      </c>
      <c r="AE109" s="55">
        <v>53</v>
      </c>
      <c r="AF109" s="32" t="s">
        <v>637</v>
      </c>
      <c r="AG109" s="44">
        <v>34</v>
      </c>
      <c r="AH109" s="56">
        <v>25</v>
      </c>
      <c r="AI109" s="43">
        <f t="shared" si="31"/>
        <v>0.26470588235294112</v>
      </c>
      <c r="AK109" s="55">
        <v>53</v>
      </c>
      <c r="AL109" s="32" t="s">
        <v>166</v>
      </c>
      <c r="AM109" s="44">
        <v>341</v>
      </c>
      <c r="AN109" s="56">
        <v>202</v>
      </c>
      <c r="AO109" s="43">
        <f t="shared" si="32"/>
        <v>0.40762463343108502</v>
      </c>
      <c r="AW109" s="55">
        <v>53</v>
      </c>
      <c r="AX109" s="32" t="s">
        <v>581</v>
      </c>
      <c r="AY109" s="44">
        <v>44</v>
      </c>
      <c r="AZ109" s="56">
        <v>27</v>
      </c>
      <c r="BA109" s="43">
        <f t="shared" si="33"/>
        <v>0.38636363636363635</v>
      </c>
    </row>
    <row r="110" spans="1:53">
      <c r="A110" s="32" t="s">
        <v>72</v>
      </c>
      <c r="B110" s="32" t="s">
        <v>294</v>
      </c>
      <c r="C110" s="44">
        <v>143</v>
      </c>
      <c r="D110" s="56">
        <v>90</v>
      </c>
      <c r="E110" s="43">
        <f t="shared" si="26"/>
        <v>0.37062937062937062</v>
      </c>
      <c r="G110" s="55">
        <f t="shared" si="27"/>
        <v>106</v>
      </c>
      <c r="H110" s="32" t="s">
        <v>567</v>
      </c>
      <c r="I110" s="44">
        <v>46</v>
      </c>
      <c r="J110" s="56">
        <v>28</v>
      </c>
      <c r="K110" s="43">
        <f t="shared" si="30"/>
        <v>0.39130434782608692</v>
      </c>
      <c r="AE110" s="55">
        <f>AE109+1</f>
        <v>54</v>
      </c>
      <c r="AF110" s="32" t="s">
        <v>904</v>
      </c>
      <c r="AG110" s="44">
        <v>4</v>
      </c>
      <c r="AH110" s="56">
        <v>3</v>
      </c>
      <c r="AI110" s="43">
        <f t="shared" si="31"/>
        <v>0.25</v>
      </c>
      <c r="AK110" s="55">
        <f>AK109+1</f>
        <v>54</v>
      </c>
      <c r="AL110" s="32" t="s">
        <v>383</v>
      </c>
      <c r="AM110" s="44">
        <v>91</v>
      </c>
      <c r="AN110" s="56">
        <v>54</v>
      </c>
      <c r="AO110" s="43">
        <f t="shared" si="32"/>
        <v>0.40659340659340659</v>
      </c>
      <c r="AW110" s="55">
        <f>AW109+1</f>
        <v>54</v>
      </c>
      <c r="AX110" s="32" t="s">
        <v>501</v>
      </c>
      <c r="AY110" s="44">
        <v>60</v>
      </c>
      <c r="AZ110" s="56">
        <v>37</v>
      </c>
      <c r="BA110" s="43">
        <f t="shared" si="33"/>
        <v>0.3833333333333333</v>
      </c>
    </row>
    <row r="111" spans="1:53">
      <c r="A111" s="32" t="s">
        <v>1446</v>
      </c>
      <c r="B111" s="32" t="s">
        <v>601</v>
      </c>
      <c r="C111" s="44">
        <v>40</v>
      </c>
      <c r="D111" s="56">
        <v>19</v>
      </c>
      <c r="E111" s="43">
        <f t="shared" si="26"/>
        <v>0.52500000000000002</v>
      </c>
      <c r="G111" s="55">
        <f t="shared" si="27"/>
        <v>107</v>
      </c>
      <c r="H111" s="32" t="s">
        <v>136</v>
      </c>
      <c r="I111" s="44">
        <v>473</v>
      </c>
      <c r="J111" s="56">
        <v>289</v>
      </c>
      <c r="K111" s="43">
        <f t="shared" si="30"/>
        <v>0.38900634249471455</v>
      </c>
      <c r="AE111" s="55">
        <v>54</v>
      </c>
      <c r="AF111" s="32" t="s">
        <v>437</v>
      </c>
      <c r="AG111" s="44">
        <v>73</v>
      </c>
      <c r="AH111" s="56">
        <v>57</v>
      </c>
      <c r="AI111" s="43">
        <f t="shared" si="31"/>
        <v>0.21917808219178081</v>
      </c>
      <c r="AK111" s="55">
        <v>54</v>
      </c>
      <c r="AL111" s="32" t="s">
        <v>561</v>
      </c>
      <c r="AM111" s="44">
        <v>47</v>
      </c>
      <c r="AN111" s="56">
        <v>28</v>
      </c>
      <c r="AO111" s="43">
        <f t="shared" si="32"/>
        <v>0.4042553191489362</v>
      </c>
      <c r="AW111" s="55">
        <v>54</v>
      </c>
      <c r="AX111" s="32" t="s">
        <v>634</v>
      </c>
      <c r="AY111" s="44">
        <v>34</v>
      </c>
      <c r="AZ111" s="56">
        <v>21</v>
      </c>
      <c r="BA111" s="43">
        <f t="shared" si="33"/>
        <v>0.38235294117647056</v>
      </c>
    </row>
    <row r="112" spans="1:53">
      <c r="A112" s="32" t="s">
        <v>56</v>
      </c>
      <c r="B112" s="32" t="s">
        <v>763</v>
      </c>
      <c r="C112" s="44">
        <v>19</v>
      </c>
      <c r="D112" s="56">
        <v>9</v>
      </c>
      <c r="E112" s="43">
        <f t="shared" si="26"/>
        <v>0.52631578947368429</v>
      </c>
      <c r="G112" s="55">
        <f t="shared" si="27"/>
        <v>108</v>
      </c>
      <c r="H112" s="32" t="s">
        <v>513</v>
      </c>
      <c r="I112" s="44">
        <v>57</v>
      </c>
      <c r="J112" s="56">
        <v>35</v>
      </c>
      <c r="K112" s="43">
        <f t="shared" si="30"/>
        <v>0.38596491228070173</v>
      </c>
      <c r="AE112" s="55">
        <f>AE111+1</f>
        <v>55</v>
      </c>
      <c r="AF112" s="32" t="s">
        <v>723</v>
      </c>
      <c r="AG112" s="44">
        <v>24</v>
      </c>
      <c r="AH112" s="56">
        <v>19</v>
      </c>
      <c r="AI112" s="43">
        <f t="shared" si="31"/>
        <v>0.20833333333333337</v>
      </c>
      <c r="AK112" s="55">
        <f>AK111+1</f>
        <v>55</v>
      </c>
      <c r="AL112" s="32" t="s">
        <v>280</v>
      </c>
      <c r="AM112" s="44">
        <v>156</v>
      </c>
      <c r="AN112" s="56">
        <v>93</v>
      </c>
      <c r="AO112" s="43">
        <f t="shared" si="32"/>
        <v>0.40384615384615385</v>
      </c>
      <c r="AW112" s="55">
        <f>AW111+1</f>
        <v>55</v>
      </c>
      <c r="AX112" s="32" t="s">
        <v>159</v>
      </c>
      <c r="AY112" s="44">
        <v>358</v>
      </c>
      <c r="AZ112" s="56">
        <v>222</v>
      </c>
      <c r="BA112" s="43">
        <f t="shared" si="33"/>
        <v>0.37988826815642462</v>
      </c>
    </row>
    <row r="113" spans="1:53">
      <c r="A113" s="32" t="s">
        <v>52</v>
      </c>
      <c r="B113" s="32" t="s">
        <v>363</v>
      </c>
      <c r="C113" s="44">
        <v>104</v>
      </c>
      <c r="D113" s="56">
        <v>42</v>
      </c>
      <c r="E113" s="43">
        <f t="shared" si="26"/>
        <v>0.59615384615384615</v>
      </c>
      <c r="G113" s="55">
        <f t="shared" si="27"/>
        <v>109</v>
      </c>
      <c r="H113" s="32" t="s">
        <v>633</v>
      </c>
      <c r="I113" s="44">
        <v>34</v>
      </c>
      <c r="J113" s="56">
        <v>21</v>
      </c>
      <c r="K113" s="43">
        <f t="shared" si="30"/>
        <v>0.38235294117647056</v>
      </c>
      <c r="AE113" s="55">
        <v>55</v>
      </c>
      <c r="AF113" s="32" t="s">
        <v>822</v>
      </c>
      <c r="AG113" s="44">
        <v>13</v>
      </c>
      <c r="AH113" s="56">
        <v>11</v>
      </c>
      <c r="AI113" s="43">
        <f t="shared" si="31"/>
        <v>0.15384615384615385</v>
      </c>
      <c r="AK113" s="55">
        <v>55</v>
      </c>
      <c r="AL113" s="32" t="s">
        <v>500</v>
      </c>
      <c r="AM113" s="44">
        <v>60</v>
      </c>
      <c r="AN113" s="56">
        <v>36</v>
      </c>
      <c r="AO113" s="43">
        <f t="shared" si="32"/>
        <v>0.4</v>
      </c>
      <c r="AW113" s="55">
        <v>55</v>
      </c>
      <c r="AX113" s="32" t="s">
        <v>498</v>
      </c>
      <c r="AY113" s="44">
        <v>61</v>
      </c>
      <c r="AZ113" s="56">
        <v>38</v>
      </c>
      <c r="BA113" s="43">
        <f t="shared" si="33"/>
        <v>0.37704918032786883</v>
      </c>
    </row>
    <row r="114" spans="1:53">
      <c r="A114" s="32" t="s">
        <v>52</v>
      </c>
      <c r="B114" s="32" t="s">
        <v>124</v>
      </c>
      <c r="C114" s="44">
        <v>587</v>
      </c>
      <c r="D114" s="56">
        <v>318</v>
      </c>
      <c r="E114" s="43">
        <f t="shared" si="26"/>
        <v>0.45826235093696766</v>
      </c>
      <c r="G114" s="55">
        <f t="shared" si="27"/>
        <v>110</v>
      </c>
      <c r="H114" s="32" t="s">
        <v>643</v>
      </c>
      <c r="I114" s="44">
        <v>34</v>
      </c>
      <c r="J114" s="56">
        <v>21</v>
      </c>
      <c r="K114" s="43">
        <f t="shared" si="30"/>
        <v>0.38235294117647056</v>
      </c>
      <c r="AE114" s="55">
        <f>AE113+1</f>
        <v>56</v>
      </c>
      <c r="AF114" s="32" t="s">
        <v>544</v>
      </c>
      <c r="AG114" s="44">
        <v>51</v>
      </c>
      <c r="AH114" s="56">
        <v>44</v>
      </c>
      <c r="AI114" s="43">
        <f t="shared" si="31"/>
        <v>0.13725490196078427</v>
      </c>
      <c r="AK114" s="55">
        <f>AK113+1</f>
        <v>56</v>
      </c>
      <c r="AL114" s="32" t="s">
        <v>812</v>
      </c>
      <c r="AM114" s="44">
        <v>15</v>
      </c>
      <c r="AN114" s="56">
        <v>9</v>
      </c>
      <c r="AO114" s="43">
        <f t="shared" si="32"/>
        <v>0.4</v>
      </c>
      <c r="AW114" s="55">
        <f>AW113+1</f>
        <v>56</v>
      </c>
      <c r="AX114" s="32" t="s">
        <v>304</v>
      </c>
      <c r="AY114" s="44">
        <v>136</v>
      </c>
      <c r="AZ114" s="56">
        <v>85</v>
      </c>
      <c r="BA114" s="43">
        <f t="shared" si="33"/>
        <v>0.375</v>
      </c>
    </row>
    <row r="115" spans="1:53">
      <c r="A115" s="32" t="s">
        <v>58</v>
      </c>
      <c r="B115" s="32" t="s">
        <v>702</v>
      </c>
      <c r="C115" s="44">
        <v>26</v>
      </c>
      <c r="D115" s="56">
        <v>9</v>
      </c>
      <c r="E115" s="43">
        <f t="shared" si="26"/>
        <v>0.65384615384615385</v>
      </c>
      <c r="G115" s="55">
        <f t="shared" si="27"/>
        <v>111</v>
      </c>
      <c r="H115" s="32" t="s">
        <v>284</v>
      </c>
      <c r="I115" s="44">
        <v>152</v>
      </c>
      <c r="J115" s="56">
        <v>95</v>
      </c>
      <c r="K115" s="43">
        <f t="shared" si="30"/>
        <v>0.375</v>
      </c>
      <c r="AE115" s="55">
        <v>56</v>
      </c>
      <c r="AF115" s="32" t="s">
        <v>761</v>
      </c>
      <c r="AG115" s="44">
        <v>20</v>
      </c>
      <c r="AH115" s="56">
        <v>19</v>
      </c>
      <c r="AI115" s="43">
        <f t="shared" si="31"/>
        <v>5.0000000000000044E-2</v>
      </c>
      <c r="AK115" s="55">
        <v>56</v>
      </c>
      <c r="AL115" s="32" t="s">
        <v>864</v>
      </c>
      <c r="AM115" s="44">
        <v>10</v>
      </c>
      <c r="AN115" s="56">
        <v>6</v>
      </c>
      <c r="AO115" s="43">
        <f t="shared" si="32"/>
        <v>0.4</v>
      </c>
      <c r="AW115" s="55">
        <v>56</v>
      </c>
      <c r="AX115" s="32" t="s">
        <v>374</v>
      </c>
      <c r="AY115" s="44">
        <v>96</v>
      </c>
      <c r="AZ115" s="56">
        <v>60</v>
      </c>
      <c r="BA115" s="43">
        <f t="shared" si="33"/>
        <v>0.375</v>
      </c>
    </row>
    <row r="116" spans="1:53">
      <c r="A116" s="32" t="s">
        <v>58</v>
      </c>
      <c r="B116" s="32" t="s">
        <v>779</v>
      </c>
      <c r="C116" s="44">
        <v>18</v>
      </c>
      <c r="D116" s="56">
        <v>10</v>
      </c>
      <c r="E116" s="43">
        <f t="shared" si="26"/>
        <v>0.44444444444444442</v>
      </c>
      <c r="G116" s="55">
        <f t="shared" si="27"/>
        <v>112</v>
      </c>
      <c r="H116" s="32" t="s">
        <v>268</v>
      </c>
      <c r="I116" s="44">
        <v>166</v>
      </c>
      <c r="J116" s="56">
        <v>104</v>
      </c>
      <c r="K116" s="43">
        <f t="shared" si="30"/>
        <v>0.37349397590361444</v>
      </c>
      <c r="AE116" s="55">
        <f>AE115+1</f>
        <v>57</v>
      </c>
      <c r="AF116" s="32" t="s">
        <v>817</v>
      </c>
      <c r="AG116" s="44">
        <v>14</v>
      </c>
      <c r="AH116" s="56">
        <v>16</v>
      </c>
      <c r="AI116" s="43">
        <f t="shared" si="31"/>
        <v>-0.14285714285714279</v>
      </c>
      <c r="AK116" s="55">
        <f>AK115+1</f>
        <v>57</v>
      </c>
      <c r="AL116" s="32" t="s">
        <v>108</v>
      </c>
      <c r="AM116" s="44">
        <v>733</v>
      </c>
      <c r="AN116" s="56">
        <v>440</v>
      </c>
      <c r="AO116" s="43">
        <f t="shared" si="32"/>
        <v>0.39972714870395631</v>
      </c>
      <c r="AW116" s="55">
        <f>AW115+1</f>
        <v>57</v>
      </c>
      <c r="AX116" s="32" t="s">
        <v>656</v>
      </c>
      <c r="AY116" s="44">
        <v>32</v>
      </c>
      <c r="AZ116" s="56">
        <v>20</v>
      </c>
      <c r="BA116" s="43">
        <f t="shared" si="33"/>
        <v>0.375</v>
      </c>
    </row>
    <row r="117" spans="1:53">
      <c r="A117" s="32" t="s">
        <v>72</v>
      </c>
      <c r="B117" s="32" t="s">
        <v>280</v>
      </c>
      <c r="C117" s="44">
        <v>156</v>
      </c>
      <c r="D117" s="56">
        <v>93</v>
      </c>
      <c r="E117" s="43">
        <f t="shared" si="26"/>
        <v>0.40384615384615385</v>
      </c>
      <c r="G117" s="55">
        <f t="shared" si="27"/>
        <v>113</v>
      </c>
      <c r="H117" s="32" t="s">
        <v>491</v>
      </c>
      <c r="I117" s="44">
        <v>62</v>
      </c>
      <c r="J117" s="56">
        <v>39</v>
      </c>
      <c r="K117" s="43">
        <f t="shared" si="30"/>
        <v>0.37096774193548387</v>
      </c>
      <c r="AE117" s="55">
        <v>57</v>
      </c>
      <c r="AF117" s="32" t="s">
        <v>842</v>
      </c>
      <c r="AG117" s="44">
        <v>11</v>
      </c>
      <c r="AH117" s="56">
        <v>13</v>
      </c>
      <c r="AI117" s="43">
        <f t="shared" si="31"/>
        <v>-0.18181818181818188</v>
      </c>
      <c r="AK117" s="55">
        <v>57</v>
      </c>
      <c r="AL117" s="32" t="s">
        <v>161</v>
      </c>
      <c r="AM117" s="44">
        <v>355</v>
      </c>
      <c r="AN117" s="56">
        <v>214</v>
      </c>
      <c r="AO117" s="43">
        <f t="shared" si="32"/>
        <v>0.39718309859154932</v>
      </c>
      <c r="AW117" s="55">
        <v>57</v>
      </c>
      <c r="AX117" s="32" t="s">
        <v>541</v>
      </c>
      <c r="AY117" s="44">
        <v>51</v>
      </c>
      <c r="AZ117" s="56">
        <v>32</v>
      </c>
      <c r="BA117" s="43">
        <f t="shared" si="33"/>
        <v>0.37254901960784315</v>
      </c>
    </row>
    <row r="118" spans="1:53">
      <c r="A118" s="32" t="s">
        <v>72</v>
      </c>
      <c r="B118" s="32" t="s">
        <v>764</v>
      </c>
      <c r="C118" s="44">
        <v>19</v>
      </c>
      <c r="D118" s="56">
        <v>14</v>
      </c>
      <c r="E118" s="43">
        <f t="shared" si="26"/>
        <v>0.26315789473684215</v>
      </c>
      <c r="G118" s="55">
        <f t="shared" si="27"/>
        <v>114</v>
      </c>
      <c r="H118" s="32" t="s">
        <v>321</v>
      </c>
      <c r="I118" s="44">
        <v>126</v>
      </c>
      <c r="J118" s="56">
        <v>80</v>
      </c>
      <c r="K118" s="43">
        <f t="shared" si="30"/>
        <v>0.36507936507936511</v>
      </c>
      <c r="AE118" s="55">
        <f>AE117+1</f>
        <v>58</v>
      </c>
      <c r="AF118" s="32" t="s">
        <v>889</v>
      </c>
      <c r="AG118" s="44">
        <v>6</v>
      </c>
      <c r="AH118" s="56">
        <v>9</v>
      </c>
      <c r="AI118" s="43">
        <f t="shared" si="31"/>
        <v>-0.5</v>
      </c>
      <c r="AK118" s="55">
        <f>AK117+1</f>
        <v>58</v>
      </c>
      <c r="AL118" s="32" t="s">
        <v>508</v>
      </c>
      <c r="AM118" s="44">
        <v>58</v>
      </c>
      <c r="AN118" s="56">
        <v>35</v>
      </c>
      <c r="AO118" s="43">
        <f t="shared" si="32"/>
        <v>0.39655172413793105</v>
      </c>
      <c r="AW118" s="55">
        <f>AW117+1</f>
        <v>58</v>
      </c>
      <c r="AX118" s="32" t="s">
        <v>412</v>
      </c>
      <c r="AY118" s="44">
        <v>81</v>
      </c>
      <c r="AZ118" s="56">
        <v>51</v>
      </c>
      <c r="BA118" s="43">
        <f t="shared" si="33"/>
        <v>0.37037037037037035</v>
      </c>
    </row>
    <row r="119" spans="1:53">
      <c r="A119" s="32" t="s">
        <v>72</v>
      </c>
      <c r="B119" s="32" t="s">
        <v>200</v>
      </c>
      <c r="C119" s="44">
        <v>260</v>
      </c>
      <c r="D119" s="56">
        <v>110</v>
      </c>
      <c r="E119" s="43">
        <f t="shared" si="26"/>
        <v>0.57692307692307687</v>
      </c>
      <c r="G119" s="55">
        <f t="shared" si="27"/>
        <v>115</v>
      </c>
      <c r="H119" s="32" t="s">
        <v>353</v>
      </c>
      <c r="I119" s="44">
        <v>108</v>
      </c>
      <c r="J119" s="56">
        <v>69</v>
      </c>
      <c r="K119" s="43">
        <f t="shared" si="30"/>
        <v>0.36111111111111116</v>
      </c>
      <c r="AE119" s="204" t="s">
        <v>42</v>
      </c>
      <c r="AF119" s="204"/>
      <c r="AG119" s="57">
        <f>SUM(AG5:AG118)</f>
        <v>18335</v>
      </c>
      <c r="AH119" s="57">
        <f>SUM(AH5:AH118)</f>
        <v>8578</v>
      </c>
      <c r="AI119" s="58">
        <f t="shared" si="31"/>
        <v>0.53215162257976545</v>
      </c>
      <c r="AK119" s="55">
        <v>58</v>
      </c>
      <c r="AL119" s="32" t="s">
        <v>398</v>
      </c>
      <c r="AM119" s="44">
        <v>86</v>
      </c>
      <c r="AN119" s="56">
        <v>52</v>
      </c>
      <c r="AO119" s="43">
        <f t="shared" si="32"/>
        <v>0.39534883720930236</v>
      </c>
      <c r="AW119" s="55">
        <v>58</v>
      </c>
      <c r="AX119" s="32" t="s">
        <v>193</v>
      </c>
      <c r="AY119" s="44">
        <v>270</v>
      </c>
      <c r="AZ119" s="56">
        <v>170</v>
      </c>
      <c r="BA119" s="43">
        <f t="shared" si="33"/>
        <v>0.37037037037037035</v>
      </c>
    </row>
    <row r="120" spans="1:53">
      <c r="A120" s="32" t="s">
        <v>72</v>
      </c>
      <c r="B120" s="32" t="s">
        <v>137</v>
      </c>
      <c r="C120" s="44">
        <v>471</v>
      </c>
      <c r="D120" s="56">
        <v>272</v>
      </c>
      <c r="E120" s="43">
        <f t="shared" si="26"/>
        <v>0.42250530785562634</v>
      </c>
      <c r="G120" s="55">
        <f t="shared" si="27"/>
        <v>116</v>
      </c>
      <c r="H120" s="32" t="s">
        <v>592</v>
      </c>
      <c r="I120" s="44">
        <v>42</v>
      </c>
      <c r="J120" s="56">
        <v>27</v>
      </c>
      <c r="K120" s="43">
        <f t="shared" si="30"/>
        <v>0.3571428571428571</v>
      </c>
      <c r="AK120" s="55">
        <f>AK119+1</f>
        <v>59</v>
      </c>
      <c r="AL120" s="32" t="s">
        <v>168</v>
      </c>
      <c r="AM120" s="44">
        <v>329</v>
      </c>
      <c r="AN120" s="56">
        <v>199</v>
      </c>
      <c r="AO120" s="43">
        <f t="shared" si="32"/>
        <v>0.39513677811550152</v>
      </c>
      <c r="AW120" s="55">
        <f>AW119+1</f>
        <v>59</v>
      </c>
      <c r="AX120" s="32" t="s">
        <v>476</v>
      </c>
      <c r="AY120" s="44">
        <v>65</v>
      </c>
      <c r="AZ120" s="56">
        <v>41</v>
      </c>
      <c r="BA120" s="43">
        <f t="shared" si="33"/>
        <v>0.36923076923076925</v>
      </c>
    </row>
    <row r="121" spans="1:53">
      <c r="A121" s="32" t="s">
        <v>72</v>
      </c>
      <c r="B121" s="32" t="s">
        <v>196</v>
      </c>
      <c r="C121" s="44">
        <v>264</v>
      </c>
      <c r="D121" s="56">
        <v>148</v>
      </c>
      <c r="E121" s="43">
        <f t="shared" si="26"/>
        <v>0.43939393939393945</v>
      </c>
      <c r="G121" s="55">
        <f t="shared" si="27"/>
        <v>117</v>
      </c>
      <c r="H121" s="32" t="s">
        <v>782</v>
      </c>
      <c r="I121" s="44">
        <v>18</v>
      </c>
      <c r="J121" s="56">
        <v>12</v>
      </c>
      <c r="K121" s="43">
        <f t="shared" si="30"/>
        <v>0.33333333333333337</v>
      </c>
      <c r="AK121" s="55">
        <v>59</v>
      </c>
      <c r="AL121" s="32" t="s">
        <v>366</v>
      </c>
      <c r="AM121" s="44">
        <v>102</v>
      </c>
      <c r="AN121" s="56">
        <v>62</v>
      </c>
      <c r="AO121" s="43">
        <f t="shared" si="32"/>
        <v>0.39215686274509809</v>
      </c>
      <c r="AW121" s="55">
        <v>59</v>
      </c>
      <c r="AX121" s="32" t="s">
        <v>762</v>
      </c>
      <c r="AY121" s="44">
        <v>19</v>
      </c>
      <c r="AZ121" s="56">
        <v>12</v>
      </c>
      <c r="BA121" s="43">
        <f t="shared" si="33"/>
        <v>0.36842105263157898</v>
      </c>
    </row>
    <row r="122" spans="1:53">
      <c r="A122" s="32" t="s">
        <v>64</v>
      </c>
      <c r="B122" s="32" t="s">
        <v>717</v>
      </c>
      <c r="C122" s="44">
        <v>24</v>
      </c>
      <c r="D122" s="56">
        <v>13</v>
      </c>
      <c r="E122" s="43">
        <f t="shared" si="26"/>
        <v>0.45833333333333337</v>
      </c>
      <c r="G122" s="55">
        <f t="shared" si="27"/>
        <v>118</v>
      </c>
      <c r="H122" s="32" t="s">
        <v>748</v>
      </c>
      <c r="I122" s="44">
        <v>21</v>
      </c>
      <c r="J122" s="56">
        <v>14</v>
      </c>
      <c r="K122" s="43">
        <f t="shared" si="30"/>
        <v>0.33333333333333337</v>
      </c>
      <c r="AK122" s="55">
        <f>AK121+1</f>
        <v>60</v>
      </c>
      <c r="AL122" s="32" t="s">
        <v>236</v>
      </c>
      <c r="AM122" s="44">
        <v>199</v>
      </c>
      <c r="AN122" s="56">
        <v>121</v>
      </c>
      <c r="AO122" s="43">
        <f t="shared" si="32"/>
        <v>0.39195979899497491</v>
      </c>
      <c r="AW122" s="55">
        <f>AW121+1</f>
        <v>60</v>
      </c>
      <c r="AX122" s="32" t="s">
        <v>843</v>
      </c>
      <c r="AY122" s="44">
        <v>11</v>
      </c>
      <c r="AZ122" s="56">
        <v>7</v>
      </c>
      <c r="BA122" s="43">
        <f t="shared" si="33"/>
        <v>0.36363636363636365</v>
      </c>
    </row>
    <row r="123" spans="1:53">
      <c r="A123" s="32" t="s">
        <v>72</v>
      </c>
      <c r="B123" s="32" t="s">
        <v>239</v>
      </c>
      <c r="C123" s="44">
        <v>198</v>
      </c>
      <c r="D123" s="56">
        <v>95</v>
      </c>
      <c r="E123" s="43">
        <f t="shared" si="26"/>
        <v>0.52020202020202022</v>
      </c>
      <c r="G123" s="55">
        <f t="shared" si="27"/>
        <v>119</v>
      </c>
      <c r="H123" s="32" t="s">
        <v>582</v>
      </c>
      <c r="I123" s="44">
        <v>43</v>
      </c>
      <c r="J123" s="56">
        <v>29</v>
      </c>
      <c r="K123" s="43">
        <f t="shared" si="30"/>
        <v>0.32558139534883723</v>
      </c>
      <c r="AK123" s="55">
        <v>60</v>
      </c>
      <c r="AL123" s="32" t="s">
        <v>600</v>
      </c>
      <c r="AM123" s="44">
        <v>41</v>
      </c>
      <c r="AN123" s="56">
        <v>25</v>
      </c>
      <c r="AO123" s="43">
        <f t="shared" si="32"/>
        <v>0.3902439024390244</v>
      </c>
      <c r="AW123" s="55">
        <v>60</v>
      </c>
      <c r="AX123" s="32" t="s">
        <v>275</v>
      </c>
      <c r="AY123" s="44">
        <v>161</v>
      </c>
      <c r="AZ123" s="56">
        <v>103</v>
      </c>
      <c r="BA123" s="43">
        <f t="shared" si="33"/>
        <v>0.36024844720496896</v>
      </c>
    </row>
    <row r="124" spans="1:53">
      <c r="A124" s="32" t="s">
        <v>72</v>
      </c>
      <c r="B124" s="32" t="s">
        <v>259</v>
      </c>
      <c r="C124" s="44">
        <v>175</v>
      </c>
      <c r="D124" s="56">
        <v>77</v>
      </c>
      <c r="E124" s="43">
        <f t="shared" si="26"/>
        <v>0.56000000000000005</v>
      </c>
      <c r="G124" s="55">
        <f t="shared" si="27"/>
        <v>120</v>
      </c>
      <c r="H124" s="32" t="s">
        <v>603</v>
      </c>
      <c r="I124" s="44">
        <v>40</v>
      </c>
      <c r="J124" s="56">
        <v>27</v>
      </c>
      <c r="K124" s="43">
        <f t="shared" si="30"/>
        <v>0.32499999999999996</v>
      </c>
      <c r="AK124" s="55">
        <f>AK123+1</f>
        <v>61</v>
      </c>
      <c r="AL124" s="32" t="s">
        <v>463</v>
      </c>
      <c r="AM124" s="44">
        <v>67</v>
      </c>
      <c r="AN124" s="56">
        <v>41</v>
      </c>
      <c r="AO124" s="43">
        <f t="shared" si="32"/>
        <v>0.38805970149253732</v>
      </c>
      <c r="AW124" s="55">
        <f>AW123+1</f>
        <v>61</v>
      </c>
      <c r="AX124" s="32" t="s">
        <v>688</v>
      </c>
      <c r="AY124" s="44">
        <v>28</v>
      </c>
      <c r="AZ124" s="56">
        <v>18</v>
      </c>
      <c r="BA124" s="43">
        <f t="shared" si="33"/>
        <v>0.3571428571428571</v>
      </c>
    </row>
    <row r="125" spans="1:53">
      <c r="A125" s="32" t="s">
        <v>56</v>
      </c>
      <c r="B125" s="32" t="s">
        <v>179</v>
      </c>
      <c r="C125" s="44">
        <v>297</v>
      </c>
      <c r="D125" s="56">
        <v>215</v>
      </c>
      <c r="E125" s="43">
        <f t="shared" si="26"/>
        <v>0.27609427609427606</v>
      </c>
      <c r="G125" s="55">
        <f t="shared" si="27"/>
        <v>121</v>
      </c>
      <c r="H125" s="32" t="s">
        <v>150</v>
      </c>
      <c r="I125" s="44">
        <v>391</v>
      </c>
      <c r="J125" s="56">
        <v>267</v>
      </c>
      <c r="K125" s="43">
        <f t="shared" si="30"/>
        <v>0.31713554987212278</v>
      </c>
      <c r="AK125" s="55">
        <v>61</v>
      </c>
      <c r="AL125" s="32" t="s">
        <v>142</v>
      </c>
      <c r="AM125" s="44">
        <v>454</v>
      </c>
      <c r="AN125" s="56">
        <v>278</v>
      </c>
      <c r="AO125" s="43">
        <f t="shared" si="32"/>
        <v>0.38766519823788548</v>
      </c>
      <c r="AW125" s="55">
        <v>61</v>
      </c>
      <c r="AX125" s="32" t="s">
        <v>526</v>
      </c>
      <c r="AY125" s="44">
        <v>54</v>
      </c>
      <c r="AZ125" s="56">
        <v>35</v>
      </c>
      <c r="BA125" s="43">
        <f t="shared" si="33"/>
        <v>0.35185185185185186</v>
      </c>
    </row>
    <row r="126" spans="1:53">
      <c r="A126" s="32" t="s">
        <v>61</v>
      </c>
      <c r="B126" s="32" t="s">
        <v>899</v>
      </c>
      <c r="C126" s="44">
        <v>4</v>
      </c>
      <c r="D126" s="56">
        <v>6</v>
      </c>
      <c r="E126" s="43">
        <f t="shared" si="26"/>
        <v>-0.5</v>
      </c>
      <c r="G126" s="55">
        <f t="shared" si="27"/>
        <v>122</v>
      </c>
      <c r="H126" s="32" t="s">
        <v>852</v>
      </c>
      <c r="I126" s="44">
        <v>10</v>
      </c>
      <c r="J126" s="56">
        <v>7</v>
      </c>
      <c r="K126" s="43">
        <f t="shared" si="30"/>
        <v>0.30000000000000004</v>
      </c>
      <c r="AK126" s="55">
        <f>AK125+1</f>
        <v>62</v>
      </c>
      <c r="AL126" s="32" t="s">
        <v>820</v>
      </c>
      <c r="AM126" s="44">
        <v>13</v>
      </c>
      <c r="AN126" s="56">
        <v>8</v>
      </c>
      <c r="AO126" s="43">
        <f t="shared" si="32"/>
        <v>0.38461538461538458</v>
      </c>
      <c r="AW126" s="55">
        <f>AW125+1</f>
        <v>62</v>
      </c>
      <c r="AX126" s="32" t="s">
        <v>174</v>
      </c>
      <c r="AY126" s="44">
        <v>309</v>
      </c>
      <c r="AZ126" s="56">
        <v>201</v>
      </c>
      <c r="BA126" s="43">
        <f t="shared" si="33"/>
        <v>0.34951456310679607</v>
      </c>
    </row>
    <row r="127" spans="1:53">
      <c r="A127" s="32" t="s">
        <v>72</v>
      </c>
      <c r="B127" s="32" t="s">
        <v>119</v>
      </c>
      <c r="C127" s="44">
        <v>629</v>
      </c>
      <c r="D127" s="56">
        <v>344</v>
      </c>
      <c r="E127" s="43">
        <f t="shared" si="26"/>
        <v>0.45310015898251188</v>
      </c>
      <c r="G127" s="55">
        <f t="shared" si="27"/>
        <v>123</v>
      </c>
      <c r="H127" s="32" t="s">
        <v>605</v>
      </c>
      <c r="I127" s="44">
        <v>40</v>
      </c>
      <c r="J127" s="56">
        <v>28</v>
      </c>
      <c r="K127" s="43">
        <f t="shared" si="30"/>
        <v>0.30000000000000004</v>
      </c>
      <c r="AK127" s="55">
        <v>62</v>
      </c>
      <c r="AL127" s="32" t="s">
        <v>306</v>
      </c>
      <c r="AM127" s="44">
        <v>136</v>
      </c>
      <c r="AN127" s="56">
        <v>84</v>
      </c>
      <c r="AO127" s="43">
        <f t="shared" si="32"/>
        <v>0.38235294117647056</v>
      </c>
      <c r="AW127" s="55">
        <v>62</v>
      </c>
      <c r="AX127" s="32" t="s">
        <v>305</v>
      </c>
      <c r="AY127" s="44">
        <v>136</v>
      </c>
      <c r="AZ127" s="56">
        <v>89</v>
      </c>
      <c r="BA127" s="43">
        <f t="shared" si="33"/>
        <v>0.34558823529411764</v>
      </c>
    </row>
    <row r="128" spans="1:53">
      <c r="A128" s="32" t="s">
        <v>72</v>
      </c>
      <c r="B128" s="32" t="s">
        <v>392</v>
      </c>
      <c r="C128" s="44">
        <v>88</v>
      </c>
      <c r="D128" s="56">
        <v>43</v>
      </c>
      <c r="E128" s="43">
        <f t="shared" si="26"/>
        <v>0.51136363636363635</v>
      </c>
      <c r="G128" s="55">
        <f t="shared" si="27"/>
        <v>124</v>
      </c>
      <c r="H128" s="32" t="s">
        <v>862</v>
      </c>
      <c r="I128" s="44">
        <v>10</v>
      </c>
      <c r="J128" s="56">
        <v>7</v>
      </c>
      <c r="K128" s="43">
        <f t="shared" si="30"/>
        <v>0.30000000000000004</v>
      </c>
      <c r="AK128" s="55">
        <f>AK127+1</f>
        <v>63</v>
      </c>
      <c r="AL128" s="32" t="s">
        <v>149</v>
      </c>
      <c r="AM128" s="44">
        <v>396</v>
      </c>
      <c r="AN128" s="56">
        <v>246</v>
      </c>
      <c r="AO128" s="43">
        <f t="shared" si="32"/>
        <v>0.37878787878787878</v>
      </c>
      <c r="AW128" s="55">
        <f>AW127+1</f>
        <v>63</v>
      </c>
      <c r="AX128" s="32" t="s">
        <v>496</v>
      </c>
      <c r="AY128" s="44">
        <v>61</v>
      </c>
      <c r="AZ128" s="56">
        <v>40</v>
      </c>
      <c r="BA128" s="43">
        <f t="shared" si="33"/>
        <v>0.34426229508196726</v>
      </c>
    </row>
    <row r="129" spans="1:53">
      <c r="A129" s="32" t="s">
        <v>56</v>
      </c>
      <c r="B129" s="32" t="s">
        <v>512</v>
      </c>
      <c r="C129" s="44">
        <v>57</v>
      </c>
      <c r="D129" s="56">
        <v>18</v>
      </c>
      <c r="E129" s="43">
        <f t="shared" si="26"/>
        <v>0.68421052631578949</v>
      </c>
      <c r="G129" s="55">
        <f t="shared" si="27"/>
        <v>125</v>
      </c>
      <c r="H129" s="32" t="s">
        <v>695</v>
      </c>
      <c r="I129" s="44">
        <v>27</v>
      </c>
      <c r="J129" s="56">
        <v>19</v>
      </c>
      <c r="K129" s="43">
        <f t="shared" si="30"/>
        <v>0.29629629629629628</v>
      </c>
      <c r="AK129" s="55">
        <v>63</v>
      </c>
      <c r="AL129" s="32" t="s">
        <v>577</v>
      </c>
      <c r="AM129" s="44">
        <v>45</v>
      </c>
      <c r="AN129" s="56">
        <v>28</v>
      </c>
      <c r="AO129" s="43">
        <f t="shared" si="32"/>
        <v>0.37777777777777777</v>
      </c>
      <c r="AW129" s="55">
        <v>63</v>
      </c>
      <c r="AX129" s="32" t="s">
        <v>335</v>
      </c>
      <c r="AY129" s="44">
        <v>119</v>
      </c>
      <c r="AZ129" s="56">
        <v>79</v>
      </c>
      <c r="BA129" s="43">
        <f t="shared" si="33"/>
        <v>0.33613445378151263</v>
      </c>
    </row>
    <row r="130" spans="1:53">
      <c r="A130" s="32" t="s">
        <v>56</v>
      </c>
      <c r="B130" s="32" t="s">
        <v>208</v>
      </c>
      <c r="C130" s="44">
        <v>245</v>
      </c>
      <c r="D130" s="56">
        <v>141</v>
      </c>
      <c r="E130" s="43">
        <f t="shared" si="26"/>
        <v>0.42448979591836733</v>
      </c>
      <c r="G130" s="55">
        <f t="shared" si="27"/>
        <v>126</v>
      </c>
      <c r="H130" s="32" t="s">
        <v>101</v>
      </c>
      <c r="I130" s="44">
        <v>873</v>
      </c>
      <c r="J130" s="56">
        <v>615</v>
      </c>
      <c r="K130" s="43">
        <f t="shared" si="30"/>
        <v>0.29553264604810991</v>
      </c>
      <c r="AK130" s="55">
        <f>AK129+1</f>
        <v>64</v>
      </c>
      <c r="AL130" s="32" t="s">
        <v>423</v>
      </c>
      <c r="AM130" s="44">
        <v>77</v>
      </c>
      <c r="AN130" s="56">
        <v>48</v>
      </c>
      <c r="AO130" s="43">
        <f t="shared" si="32"/>
        <v>0.37662337662337664</v>
      </c>
      <c r="AW130" s="55">
        <f>AW129+1</f>
        <v>64</v>
      </c>
      <c r="AX130" s="32" t="s">
        <v>668</v>
      </c>
      <c r="AY130" s="44">
        <v>30</v>
      </c>
      <c r="AZ130" s="56">
        <v>20</v>
      </c>
      <c r="BA130" s="43">
        <f t="shared" si="33"/>
        <v>0.33333333333333337</v>
      </c>
    </row>
    <row r="131" spans="1:53">
      <c r="A131" s="32" t="s">
        <v>72</v>
      </c>
      <c r="B131" s="32" t="s">
        <v>222</v>
      </c>
      <c r="C131" s="44">
        <v>219</v>
      </c>
      <c r="D131" s="56">
        <v>116</v>
      </c>
      <c r="E131" s="43">
        <f t="shared" si="26"/>
        <v>0.47031963470319638</v>
      </c>
      <c r="G131" s="55">
        <f t="shared" si="27"/>
        <v>127</v>
      </c>
      <c r="H131" s="32" t="s">
        <v>261</v>
      </c>
      <c r="I131" s="44">
        <v>174</v>
      </c>
      <c r="J131" s="56">
        <v>123</v>
      </c>
      <c r="K131" s="43">
        <f t="shared" si="30"/>
        <v>0.2931034482758621</v>
      </c>
      <c r="AK131" s="55">
        <v>64</v>
      </c>
      <c r="AL131" s="32" t="s">
        <v>355</v>
      </c>
      <c r="AM131" s="44">
        <v>107</v>
      </c>
      <c r="AN131" s="56">
        <v>67</v>
      </c>
      <c r="AO131" s="43">
        <f t="shared" si="32"/>
        <v>0.37383177570093462</v>
      </c>
      <c r="AW131" s="55">
        <v>64</v>
      </c>
      <c r="AX131" s="32" t="s">
        <v>829</v>
      </c>
      <c r="AY131" s="44">
        <v>12</v>
      </c>
      <c r="AZ131" s="56">
        <v>8</v>
      </c>
      <c r="BA131" s="43">
        <f t="shared" si="33"/>
        <v>0.33333333333333337</v>
      </c>
    </row>
    <row r="132" spans="1:53">
      <c r="A132" s="32" t="s">
        <v>72</v>
      </c>
      <c r="B132" s="32" t="s">
        <v>481</v>
      </c>
      <c r="C132" s="44">
        <v>63</v>
      </c>
      <c r="D132" s="56">
        <v>40</v>
      </c>
      <c r="E132" s="43">
        <f t="shared" si="26"/>
        <v>0.36507936507936511</v>
      </c>
      <c r="G132" s="55">
        <f t="shared" si="27"/>
        <v>128</v>
      </c>
      <c r="H132" s="32" t="s">
        <v>470</v>
      </c>
      <c r="I132" s="44">
        <v>65</v>
      </c>
      <c r="J132" s="56">
        <v>46</v>
      </c>
      <c r="K132" s="43">
        <f t="shared" si="30"/>
        <v>0.29230769230769227</v>
      </c>
      <c r="AK132" s="55">
        <f>AK131+1</f>
        <v>65</v>
      </c>
      <c r="AL132" s="32" t="s">
        <v>326</v>
      </c>
      <c r="AM132" s="44">
        <v>124</v>
      </c>
      <c r="AN132" s="56">
        <v>78</v>
      </c>
      <c r="AO132" s="43">
        <f t="shared" si="32"/>
        <v>0.37096774193548387</v>
      </c>
      <c r="AW132" s="55">
        <f>AW131+1</f>
        <v>65</v>
      </c>
      <c r="AX132" s="32" t="s">
        <v>892</v>
      </c>
      <c r="AY132" s="44">
        <v>6</v>
      </c>
      <c r="AZ132" s="56">
        <v>4</v>
      </c>
      <c r="BA132" s="43">
        <f t="shared" si="33"/>
        <v>0.33333333333333337</v>
      </c>
    </row>
    <row r="133" spans="1:53">
      <c r="A133" s="32" t="s">
        <v>58</v>
      </c>
      <c r="B133" s="32" t="s">
        <v>668</v>
      </c>
      <c r="C133" s="44">
        <v>30</v>
      </c>
      <c r="D133" s="56">
        <v>20</v>
      </c>
      <c r="E133" s="43">
        <f t="shared" si="26"/>
        <v>0.33333333333333337</v>
      </c>
      <c r="G133" s="55">
        <f t="shared" si="27"/>
        <v>129</v>
      </c>
      <c r="H133" s="32" t="s">
        <v>260</v>
      </c>
      <c r="I133" s="44">
        <v>174</v>
      </c>
      <c r="J133" s="56">
        <v>124</v>
      </c>
      <c r="K133" s="43">
        <f t="shared" ref="K133:K147" si="34">1-(J133/I133)</f>
        <v>0.28735632183908044</v>
      </c>
      <c r="AK133" s="55">
        <v>65</v>
      </c>
      <c r="AL133" s="32" t="s">
        <v>294</v>
      </c>
      <c r="AM133" s="44">
        <v>143</v>
      </c>
      <c r="AN133" s="56">
        <v>90</v>
      </c>
      <c r="AO133" s="43">
        <f t="shared" ref="AO133:AO164" si="35">1-(AN133/AM133)</f>
        <v>0.37062937062937062</v>
      </c>
      <c r="AW133" s="55">
        <v>65</v>
      </c>
      <c r="AX133" s="32" t="s">
        <v>837</v>
      </c>
      <c r="AY133" s="44">
        <v>12</v>
      </c>
      <c r="AZ133" s="56">
        <v>8</v>
      </c>
      <c r="BA133" s="43">
        <f t="shared" ref="BA133:BA161" si="36">1-(AZ133/AY133)</f>
        <v>0.33333333333333337</v>
      </c>
    </row>
    <row r="134" spans="1:53">
      <c r="A134" s="32" t="s">
        <v>56</v>
      </c>
      <c r="B134" s="32" t="s">
        <v>381</v>
      </c>
      <c r="C134" s="44">
        <v>91</v>
      </c>
      <c r="D134" s="56">
        <v>47</v>
      </c>
      <c r="E134" s="43">
        <f t="shared" ref="E134:E197" si="37">1-(D134/C134)</f>
        <v>0.48351648351648346</v>
      </c>
      <c r="G134" s="55">
        <f t="shared" si="27"/>
        <v>130</v>
      </c>
      <c r="H134" s="32" t="s">
        <v>486</v>
      </c>
      <c r="I134" s="44">
        <v>63</v>
      </c>
      <c r="J134" s="56">
        <v>46</v>
      </c>
      <c r="K134" s="43">
        <f t="shared" si="34"/>
        <v>0.26984126984126988</v>
      </c>
      <c r="AK134" s="55">
        <f>AK133+1</f>
        <v>66</v>
      </c>
      <c r="AL134" s="32" t="s">
        <v>180</v>
      </c>
      <c r="AM134" s="44">
        <v>297</v>
      </c>
      <c r="AN134" s="56">
        <v>187</v>
      </c>
      <c r="AO134" s="43">
        <f t="shared" si="35"/>
        <v>0.37037037037037035</v>
      </c>
      <c r="AW134" s="55">
        <f>AW133+1</f>
        <v>66</v>
      </c>
      <c r="AX134" s="32" t="s">
        <v>641</v>
      </c>
      <c r="AY134" s="44">
        <v>34</v>
      </c>
      <c r="AZ134" s="56">
        <v>23</v>
      </c>
      <c r="BA134" s="43">
        <f t="shared" si="36"/>
        <v>0.32352941176470584</v>
      </c>
    </row>
    <row r="135" spans="1:53">
      <c r="A135" s="32" t="s">
        <v>72</v>
      </c>
      <c r="B135" s="32" t="s">
        <v>390</v>
      </c>
      <c r="C135" s="44">
        <v>89</v>
      </c>
      <c r="D135" s="56">
        <v>66</v>
      </c>
      <c r="E135" s="43">
        <f t="shared" si="37"/>
        <v>0.2584269662921348</v>
      </c>
      <c r="G135" s="55">
        <f t="shared" ref="G135:G146" si="38">+G134+1</f>
        <v>131</v>
      </c>
      <c r="H135" s="32" t="s">
        <v>338</v>
      </c>
      <c r="I135" s="44">
        <v>118</v>
      </c>
      <c r="J135" s="56">
        <v>88</v>
      </c>
      <c r="K135" s="43">
        <f t="shared" si="34"/>
        <v>0.25423728813559321</v>
      </c>
      <c r="AK135" s="55">
        <v>66</v>
      </c>
      <c r="AL135" s="32" t="s">
        <v>330</v>
      </c>
      <c r="AM135" s="44">
        <v>122</v>
      </c>
      <c r="AN135" s="56">
        <v>77</v>
      </c>
      <c r="AO135" s="43">
        <f t="shared" si="35"/>
        <v>0.36885245901639341</v>
      </c>
      <c r="AW135" s="55">
        <v>66</v>
      </c>
      <c r="AX135" s="32" t="s">
        <v>176</v>
      </c>
      <c r="AY135" s="44">
        <v>301</v>
      </c>
      <c r="AZ135" s="56">
        <v>205</v>
      </c>
      <c r="BA135" s="43">
        <f t="shared" si="36"/>
        <v>0.31893687707641194</v>
      </c>
    </row>
    <row r="136" spans="1:53">
      <c r="A136" s="32" t="s">
        <v>64</v>
      </c>
      <c r="B136" s="32" t="s">
        <v>753</v>
      </c>
      <c r="C136" s="44">
        <v>20</v>
      </c>
      <c r="D136" s="56">
        <v>12</v>
      </c>
      <c r="E136" s="43">
        <f t="shared" si="37"/>
        <v>0.4</v>
      </c>
      <c r="G136" s="55">
        <f t="shared" si="38"/>
        <v>132</v>
      </c>
      <c r="H136" s="32" t="s">
        <v>880</v>
      </c>
      <c r="I136" s="44">
        <v>8</v>
      </c>
      <c r="J136" s="56">
        <v>6</v>
      </c>
      <c r="K136" s="43">
        <f t="shared" si="34"/>
        <v>0.25</v>
      </c>
      <c r="AK136" s="55">
        <f>AK135+1</f>
        <v>67</v>
      </c>
      <c r="AL136" s="32" t="s">
        <v>325</v>
      </c>
      <c r="AM136" s="44">
        <v>125</v>
      </c>
      <c r="AN136" s="56">
        <v>79</v>
      </c>
      <c r="AO136" s="43">
        <f t="shared" si="35"/>
        <v>0.36799999999999999</v>
      </c>
      <c r="AW136" s="55">
        <f>AW135+1</f>
        <v>67</v>
      </c>
      <c r="AX136" s="32" t="s">
        <v>631</v>
      </c>
      <c r="AY136" s="44">
        <v>35</v>
      </c>
      <c r="AZ136" s="56">
        <v>24</v>
      </c>
      <c r="BA136" s="43">
        <f t="shared" si="36"/>
        <v>0.31428571428571428</v>
      </c>
    </row>
    <row r="137" spans="1:53">
      <c r="A137" s="32" t="s">
        <v>58</v>
      </c>
      <c r="B137" s="32" t="s">
        <v>587</v>
      </c>
      <c r="C137" s="44">
        <v>42</v>
      </c>
      <c r="D137" s="56">
        <v>19</v>
      </c>
      <c r="E137" s="43">
        <f t="shared" si="37"/>
        <v>0.54761904761904767</v>
      </c>
      <c r="G137" s="55">
        <f t="shared" si="38"/>
        <v>133</v>
      </c>
      <c r="H137" s="32" t="s">
        <v>750</v>
      </c>
      <c r="I137" s="44">
        <v>21</v>
      </c>
      <c r="J137" s="56">
        <v>16</v>
      </c>
      <c r="K137" s="43">
        <f t="shared" si="34"/>
        <v>0.23809523809523814</v>
      </c>
      <c r="AK137" s="55">
        <v>67</v>
      </c>
      <c r="AL137" s="32" t="s">
        <v>447</v>
      </c>
      <c r="AM137" s="44">
        <v>71</v>
      </c>
      <c r="AN137" s="56">
        <v>45</v>
      </c>
      <c r="AO137" s="43">
        <f t="shared" si="35"/>
        <v>0.36619718309859151</v>
      </c>
      <c r="AW137" s="55">
        <v>67</v>
      </c>
      <c r="AX137" s="32" t="s">
        <v>800</v>
      </c>
      <c r="AY137" s="44">
        <v>16</v>
      </c>
      <c r="AZ137" s="56">
        <v>11</v>
      </c>
      <c r="BA137" s="43">
        <f t="shared" si="36"/>
        <v>0.3125</v>
      </c>
    </row>
    <row r="138" spans="1:53">
      <c r="A138" s="32" t="s">
        <v>58</v>
      </c>
      <c r="B138" s="32" t="s">
        <v>565</v>
      </c>
      <c r="C138" s="44">
        <v>46</v>
      </c>
      <c r="D138" s="56">
        <v>26</v>
      </c>
      <c r="E138" s="43">
        <f t="shared" si="37"/>
        <v>0.43478260869565222</v>
      </c>
      <c r="G138" s="55">
        <f t="shared" si="38"/>
        <v>134</v>
      </c>
      <c r="H138" s="32" t="s">
        <v>584</v>
      </c>
      <c r="I138" s="44">
        <v>43</v>
      </c>
      <c r="J138" s="56">
        <v>33</v>
      </c>
      <c r="K138" s="43">
        <f t="shared" si="34"/>
        <v>0.23255813953488369</v>
      </c>
      <c r="AK138" s="55">
        <f>AK137+1</f>
        <v>68</v>
      </c>
      <c r="AL138" s="32" t="s">
        <v>328</v>
      </c>
      <c r="AM138" s="44">
        <v>123</v>
      </c>
      <c r="AN138" s="56">
        <v>78</v>
      </c>
      <c r="AO138" s="43">
        <f t="shared" si="35"/>
        <v>0.36585365853658536</v>
      </c>
      <c r="AW138" s="55">
        <f>AW137+1</f>
        <v>68</v>
      </c>
      <c r="AX138" s="32" t="s">
        <v>677</v>
      </c>
      <c r="AY138" s="44">
        <v>29</v>
      </c>
      <c r="AZ138" s="56">
        <v>20</v>
      </c>
      <c r="BA138" s="43">
        <f t="shared" si="36"/>
        <v>0.31034482758620685</v>
      </c>
    </row>
    <row r="139" spans="1:53">
      <c r="A139" s="32" t="s">
        <v>1446</v>
      </c>
      <c r="B139" s="32" t="s">
        <v>154</v>
      </c>
      <c r="C139" s="44">
        <v>372</v>
      </c>
      <c r="D139" s="56">
        <v>227</v>
      </c>
      <c r="E139" s="43">
        <f t="shared" si="37"/>
        <v>0.38978494623655913</v>
      </c>
      <c r="G139" s="55">
        <f t="shared" si="38"/>
        <v>135</v>
      </c>
      <c r="H139" s="32" t="s">
        <v>898</v>
      </c>
      <c r="I139" s="44">
        <v>5</v>
      </c>
      <c r="J139" s="56">
        <v>4</v>
      </c>
      <c r="K139" s="43">
        <f t="shared" si="34"/>
        <v>0.19999999999999996</v>
      </c>
      <c r="AK139" s="55">
        <v>68</v>
      </c>
      <c r="AL139" s="32" t="s">
        <v>481</v>
      </c>
      <c r="AM139" s="44">
        <v>63</v>
      </c>
      <c r="AN139" s="56">
        <v>40</v>
      </c>
      <c r="AO139" s="43">
        <f t="shared" si="35"/>
        <v>0.36507936507936511</v>
      </c>
      <c r="AW139" s="55">
        <v>68</v>
      </c>
      <c r="AX139" s="32" t="s">
        <v>520</v>
      </c>
      <c r="AY139" s="44">
        <v>55</v>
      </c>
      <c r="AZ139" s="56">
        <v>38</v>
      </c>
      <c r="BA139" s="43">
        <f t="shared" si="36"/>
        <v>0.30909090909090908</v>
      </c>
    </row>
    <row r="140" spans="1:53">
      <c r="A140" s="32" t="s">
        <v>72</v>
      </c>
      <c r="B140" s="32" t="s">
        <v>500</v>
      </c>
      <c r="C140" s="44">
        <v>60</v>
      </c>
      <c r="D140" s="56">
        <v>36</v>
      </c>
      <c r="E140" s="43">
        <f t="shared" si="37"/>
        <v>0.4</v>
      </c>
      <c r="G140" s="55">
        <f t="shared" si="38"/>
        <v>136</v>
      </c>
      <c r="H140" s="32" t="s">
        <v>658</v>
      </c>
      <c r="I140" s="44">
        <v>31</v>
      </c>
      <c r="J140" s="56">
        <v>25</v>
      </c>
      <c r="K140" s="43">
        <f t="shared" si="34"/>
        <v>0.19354838709677424</v>
      </c>
      <c r="AK140" s="55">
        <f>AK139+1</f>
        <v>69</v>
      </c>
      <c r="AL140" s="32" t="s">
        <v>140</v>
      </c>
      <c r="AM140" s="44">
        <v>463</v>
      </c>
      <c r="AN140" s="56">
        <v>294</v>
      </c>
      <c r="AO140" s="43">
        <f t="shared" si="35"/>
        <v>0.36501079913606915</v>
      </c>
      <c r="AW140" s="55">
        <f>AW139+1</f>
        <v>69</v>
      </c>
      <c r="AX140" s="32" t="s">
        <v>474</v>
      </c>
      <c r="AY140" s="44">
        <v>65</v>
      </c>
      <c r="AZ140" s="56">
        <v>46</v>
      </c>
      <c r="BA140" s="43">
        <f t="shared" si="36"/>
        <v>0.29230769230769227</v>
      </c>
    </row>
    <row r="141" spans="1:53">
      <c r="A141" s="32" t="s">
        <v>52</v>
      </c>
      <c r="B141" s="32" t="s">
        <v>290</v>
      </c>
      <c r="C141" s="44">
        <v>147</v>
      </c>
      <c r="D141" s="56">
        <v>73</v>
      </c>
      <c r="E141" s="43">
        <f t="shared" si="37"/>
        <v>0.50340136054421769</v>
      </c>
      <c r="G141" s="55">
        <f t="shared" si="38"/>
        <v>137</v>
      </c>
      <c r="H141" s="32" t="s">
        <v>755</v>
      </c>
      <c r="I141" s="44">
        <v>20</v>
      </c>
      <c r="J141" s="56">
        <v>17</v>
      </c>
      <c r="K141" s="43">
        <f t="shared" si="34"/>
        <v>0.15000000000000002</v>
      </c>
      <c r="AK141" s="55">
        <v>69</v>
      </c>
      <c r="AL141" s="32" t="s">
        <v>580</v>
      </c>
      <c r="AM141" s="44">
        <v>44</v>
      </c>
      <c r="AN141" s="56">
        <v>28</v>
      </c>
      <c r="AO141" s="43">
        <f t="shared" si="35"/>
        <v>0.36363636363636365</v>
      </c>
      <c r="AW141" s="55">
        <v>69</v>
      </c>
      <c r="AX141" s="32" t="s">
        <v>375</v>
      </c>
      <c r="AY141" s="44">
        <v>96</v>
      </c>
      <c r="AZ141" s="56">
        <v>68</v>
      </c>
      <c r="BA141" s="43">
        <f t="shared" si="36"/>
        <v>0.29166666666666663</v>
      </c>
    </row>
    <row r="142" spans="1:53">
      <c r="A142" s="32" t="s">
        <v>56</v>
      </c>
      <c r="B142" s="32" t="s">
        <v>295</v>
      </c>
      <c r="C142" s="44">
        <v>143</v>
      </c>
      <c r="D142" s="56">
        <v>78</v>
      </c>
      <c r="E142" s="43">
        <f t="shared" si="37"/>
        <v>0.45454545454545459</v>
      </c>
      <c r="G142" s="55">
        <f t="shared" si="38"/>
        <v>138</v>
      </c>
      <c r="H142" s="32" t="s">
        <v>639</v>
      </c>
      <c r="I142" s="44">
        <v>34</v>
      </c>
      <c r="J142" s="56">
        <v>31</v>
      </c>
      <c r="K142" s="43">
        <f t="shared" si="34"/>
        <v>8.8235294117647078E-2</v>
      </c>
      <c r="AK142" s="55">
        <f>AK141+1</f>
        <v>70</v>
      </c>
      <c r="AL142" s="32" t="s">
        <v>509</v>
      </c>
      <c r="AM142" s="44">
        <v>58</v>
      </c>
      <c r="AN142" s="56">
        <v>37</v>
      </c>
      <c r="AO142" s="43">
        <f t="shared" si="35"/>
        <v>0.36206896551724133</v>
      </c>
      <c r="AW142" s="55">
        <f>AW141+1</f>
        <v>70</v>
      </c>
      <c r="AX142" s="32" t="s">
        <v>612</v>
      </c>
      <c r="AY142" s="44">
        <v>39</v>
      </c>
      <c r="AZ142" s="56">
        <v>28</v>
      </c>
      <c r="BA142" s="43">
        <f t="shared" si="36"/>
        <v>0.28205128205128205</v>
      </c>
    </row>
    <row r="143" spans="1:53">
      <c r="A143" s="32" t="s">
        <v>64</v>
      </c>
      <c r="B143" s="32" t="s">
        <v>588</v>
      </c>
      <c r="C143" s="44">
        <v>42</v>
      </c>
      <c r="D143" s="56">
        <v>16</v>
      </c>
      <c r="E143" s="43">
        <f t="shared" si="37"/>
        <v>0.61904761904761907</v>
      </c>
      <c r="G143" s="55">
        <f t="shared" si="38"/>
        <v>139</v>
      </c>
      <c r="H143" s="32" t="s">
        <v>730</v>
      </c>
      <c r="I143" s="44">
        <v>23</v>
      </c>
      <c r="J143" s="56">
        <v>21</v>
      </c>
      <c r="K143" s="43">
        <f t="shared" si="34"/>
        <v>8.6956521739130488E-2</v>
      </c>
      <c r="AK143" s="55">
        <v>70</v>
      </c>
      <c r="AL143" s="32" t="s">
        <v>621</v>
      </c>
      <c r="AM143" s="44">
        <v>36</v>
      </c>
      <c r="AN143" s="56">
        <v>23</v>
      </c>
      <c r="AO143" s="43">
        <f t="shared" si="35"/>
        <v>0.36111111111111116</v>
      </c>
      <c r="AW143" s="55">
        <v>70</v>
      </c>
      <c r="AX143" s="32" t="s">
        <v>849</v>
      </c>
      <c r="AY143" s="44">
        <v>11</v>
      </c>
      <c r="AZ143" s="56">
        <v>8</v>
      </c>
      <c r="BA143" s="43">
        <f t="shared" si="36"/>
        <v>0.27272727272727271</v>
      </c>
    </row>
    <row r="144" spans="1:53">
      <c r="A144" s="32" t="s">
        <v>61</v>
      </c>
      <c r="B144" s="32" t="s">
        <v>519</v>
      </c>
      <c r="C144" s="44">
        <v>55</v>
      </c>
      <c r="D144" s="56">
        <v>19</v>
      </c>
      <c r="E144" s="43">
        <f t="shared" si="37"/>
        <v>0.65454545454545454</v>
      </c>
      <c r="G144" s="55">
        <f t="shared" si="38"/>
        <v>140</v>
      </c>
      <c r="H144" s="32" t="s">
        <v>902</v>
      </c>
      <c r="I144" s="44">
        <v>4</v>
      </c>
      <c r="J144" s="56">
        <v>4</v>
      </c>
      <c r="K144" s="43">
        <f t="shared" si="34"/>
        <v>0</v>
      </c>
      <c r="AK144" s="55">
        <f>AK143+1</f>
        <v>71</v>
      </c>
      <c r="AL144" s="32" t="s">
        <v>477</v>
      </c>
      <c r="AM144" s="44">
        <v>64</v>
      </c>
      <c r="AN144" s="56">
        <v>41</v>
      </c>
      <c r="AO144" s="43">
        <f t="shared" si="35"/>
        <v>0.359375</v>
      </c>
      <c r="AW144" s="55">
        <f>AW143+1</f>
        <v>71</v>
      </c>
      <c r="AX144" s="32" t="s">
        <v>417</v>
      </c>
      <c r="AY144" s="44">
        <v>80</v>
      </c>
      <c r="AZ144" s="56">
        <v>59</v>
      </c>
      <c r="BA144" s="43">
        <f t="shared" si="36"/>
        <v>0.26249999999999996</v>
      </c>
    </row>
    <row r="145" spans="1:53">
      <c r="A145" s="32" t="s">
        <v>72</v>
      </c>
      <c r="B145" s="32" t="s">
        <v>550</v>
      </c>
      <c r="C145" s="44">
        <v>49</v>
      </c>
      <c r="D145" s="56">
        <v>40</v>
      </c>
      <c r="E145" s="43">
        <f t="shared" si="37"/>
        <v>0.18367346938775508</v>
      </c>
      <c r="G145" s="55">
        <f t="shared" si="38"/>
        <v>141</v>
      </c>
      <c r="H145" s="32" t="s">
        <v>896</v>
      </c>
      <c r="I145" s="44">
        <v>5</v>
      </c>
      <c r="J145" s="56">
        <v>6</v>
      </c>
      <c r="K145" s="43">
        <f t="shared" si="34"/>
        <v>-0.19999999999999996</v>
      </c>
      <c r="AK145" s="55">
        <v>71</v>
      </c>
      <c r="AL145" s="32" t="s">
        <v>340</v>
      </c>
      <c r="AM145" s="44">
        <v>117</v>
      </c>
      <c r="AN145" s="56">
        <v>76</v>
      </c>
      <c r="AO145" s="43">
        <f t="shared" si="35"/>
        <v>0.3504273504273504</v>
      </c>
      <c r="AW145" s="55">
        <v>71</v>
      </c>
      <c r="AX145" s="32" t="s">
        <v>64</v>
      </c>
      <c r="AY145" s="44">
        <v>42</v>
      </c>
      <c r="AZ145" s="56">
        <v>31</v>
      </c>
      <c r="BA145" s="43">
        <f t="shared" si="36"/>
        <v>0.26190476190476186</v>
      </c>
    </row>
    <row r="146" spans="1:53">
      <c r="A146" s="32" t="s">
        <v>58</v>
      </c>
      <c r="B146" s="32" t="s">
        <v>386</v>
      </c>
      <c r="C146" s="44">
        <v>90</v>
      </c>
      <c r="D146" s="56">
        <v>24</v>
      </c>
      <c r="E146" s="43">
        <f t="shared" si="37"/>
        <v>0.73333333333333339</v>
      </c>
      <c r="G146" s="55">
        <f t="shared" si="38"/>
        <v>142</v>
      </c>
      <c r="H146" s="32" t="s">
        <v>903</v>
      </c>
      <c r="I146" s="44">
        <v>4</v>
      </c>
      <c r="J146" s="56">
        <v>7</v>
      </c>
      <c r="K146" s="43">
        <f t="shared" si="34"/>
        <v>-0.75</v>
      </c>
      <c r="AK146" s="55">
        <f>AK145+1</f>
        <v>72</v>
      </c>
      <c r="AL146" s="32" t="s">
        <v>604</v>
      </c>
      <c r="AM146" s="44">
        <v>40</v>
      </c>
      <c r="AN146" s="56">
        <v>26</v>
      </c>
      <c r="AO146" s="43">
        <f t="shared" si="35"/>
        <v>0.35</v>
      </c>
      <c r="AW146" s="55">
        <f>AW145+1</f>
        <v>72</v>
      </c>
      <c r="AX146" s="32" t="s">
        <v>696</v>
      </c>
      <c r="AY146" s="44">
        <v>27</v>
      </c>
      <c r="AZ146" s="56">
        <v>20</v>
      </c>
      <c r="BA146" s="43">
        <f t="shared" si="36"/>
        <v>0.2592592592592593</v>
      </c>
    </row>
    <row r="147" spans="1:53">
      <c r="A147" s="32" t="s">
        <v>1446</v>
      </c>
      <c r="B147" s="32" t="s">
        <v>411</v>
      </c>
      <c r="C147" s="44">
        <v>81</v>
      </c>
      <c r="D147" s="56">
        <v>50</v>
      </c>
      <c r="E147" s="43">
        <f t="shared" si="37"/>
        <v>0.38271604938271608</v>
      </c>
      <c r="G147" s="204" t="s">
        <v>42</v>
      </c>
      <c r="H147" s="204"/>
      <c r="I147" s="57">
        <f>SUBTOTAL(9,I5:I146)</f>
        <v>97898</v>
      </c>
      <c r="J147" s="57">
        <f>SUBTOTAL(9,J5:J146)</f>
        <v>41725</v>
      </c>
      <c r="K147" s="58">
        <f t="shared" si="34"/>
        <v>0.57379108868414064</v>
      </c>
      <c r="AK147" s="55">
        <v>72</v>
      </c>
      <c r="AL147" s="32" t="s">
        <v>450</v>
      </c>
      <c r="AM147" s="44">
        <v>70</v>
      </c>
      <c r="AN147" s="56">
        <v>46</v>
      </c>
      <c r="AO147" s="43">
        <f t="shared" si="35"/>
        <v>0.34285714285714286</v>
      </c>
      <c r="AW147" s="55">
        <v>72</v>
      </c>
      <c r="AX147" s="32" t="s">
        <v>872</v>
      </c>
      <c r="AY147" s="44">
        <v>9</v>
      </c>
      <c r="AZ147" s="56">
        <v>7</v>
      </c>
      <c r="BA147" s="43">
        <f t="shared" si="36"/>
        <v>0.22222222222222221</v>
      </c>
    </row>
    <row r="148" spans="1:53">
      <c r="A148" s="32" t="s">
        <v>58</v>
      </c>
      <c r="B148" s="32" t="s">
        <v>843</v>
      </c>
      <c r="C148" s="44">
        <v>11</v>
      </c>
      <c r="D148" s="56">
        <v>7</v>
      </c>
      <c r="E148" s="43">
        <f t="shared" si="37"/>
        <v>0.36363636363636365</v>
      </c>
      <c r="AK148" s="55">
        <f>AK147+1</f>
        <v>73</v>
      </c>
      <c r="AL148" s="32" t="s">
        <v>548</v>
      </c>
      <c r="AM148" s="44">
        <v>50</v>
      </c>
      <c r="AN148" s="56">
        <v>33</v>
      </c>
      <c r="AO148" s="43">
        <f t="shared" si="35"/>
        <v>0.33999999999999997</v>
      </c>
      <c r="AW148" s="55">
        <f>AW147+1</f>
        <v>73</v>
      </c>
      <c r="AX148" s="32" t="s">
        <v>568</v>
      </c>
      <c r="AY148" s="44">
        <v>46</v>
      </c>
      <c r="AZ148" s="56">
        <v>36</v>
      </c>
      <c r="BA148" s="43">
        <f t="shared" si="36"/>
        <v>0.21739130434782605</v>
      </c>
    </row>
    <row r="149" spans="1:53">
      <c r="A149" s="32" t="s">
        <v>58</v>
      </c>
      <c r="B149" s="32" t="s">
        <v>159</v>
      </c>
      <c r="C149" s="44">
        <v>358</v>
      </c>
      <c r="D149" s="56">
        <v>222</v>
      </c>
      <c r="E149" s="43">
        <f t="shared" si="37"/>
        <v>0.37988826815642462</v>
      </c>
      <c r="AK149" s="55">
        <v>73</v>
      </c>
      <c r="AL149" s="32" t="s">
        <v>364</v>
      </c>
      <c r="AM149" s="44">
        <v>103</v>
      </c>
      <c r="AN149" s="56">
        <v>68</v>
      </c>
      <c r="AO149" s="43">
        <f t="shared" si="35"/>
        <v>0.33980582524271841</v>
      </c>
      <c r="AW149" s="55">
        <v>73</v>
      </c>
      <c r="AX149" s="32" t="s">
        <v>564</v>
      </c>
      <c r="AY149" s="44">
        <v>47</v>
      </c>
      <c r="AZ149" s="56">
        <v>37</v>
      </c>
      <c r="BA149" s="43">
        <f t="shared" si="36"/>
        <v>0.21276595744680848</v>
      </c>
    </row>
    <row r="150" spans="1:53">
      <c r="A150" s="32" t="s">
        <v>58</v>
      </c>
      <c r="B150" s="32" t="s">
        <v>144</v>
      </c>
      <c r="C150" s="44">
        <v>447</v>
      </c>
      <c r="D150" s="56">
        <v>226</v>
      </c>
      <c r="E150" s="43">
        <f t="shared" si="37"/>
        <v>0.49440715883668906</v>
      </c>
      <c r="AK150" s="55">
        <f>AK149+1</f>
        <v>74</v>
      </c>
      <c r="AL150" s="32" t="s">
        <v>207</v>
      </c>
      <c r="AM150" s="44">
        <v>250</v>
      </c>
      <c r="AN150" s="56">
        <v>166</v>
      </c>
      <c r="AO150" s="43">
        <f t="shared" si="35"/>
        <v>0.33599999999999997</v>
      </c>
      <c r="AW150" s="55">
        <f>AW149+1</f>
        <v>74</v>
      </c>
      <c r="AX150" s="32" t="s">
        <v>771</v>
      </c>
      <c r="AY150" s="44">
        <v>19</v>
      </c>
      <c r="AZ150" s="56">
        <v>15</v>
      </c>
      <c r="BA150" s="43">
        <f t="shared" si="36"/>
        <v>0.21052631578947367</v>
      </c>
    </row>
    <row r="151" spans="1:53">
      <c r="A151" s="32" t="s">
        <v>64</v>
      </c>
      <c r="B151" s="32" t="s">
        <v>113</v>
      </c>
      <c r="C151" s="44">
        <v>672</v>
      </c>
      <c r="D151" s="56">
        <v>319</v>
      </c>
      <c r="E151" s="43">
        <f t="shared" si="37"/>
        <v>0.52529761904761907</v>
      </c>
      <c r="AK151" s="55">
        <v>74</v>
      </c>
      <c r="AL151" s="32" t="s">
        <v>362</v>
      </c>
      <c r="AM151" s="44">
        <v>105</v>
      </c>
      <c r="AN151" s="56">
        <v>70</v>
      </c>
      <c r="AO151" s="43">
        <f t="shared" si="35"/>
        <v>0.33333333333333337</v>
      </c>
      <c r="AW151" s="55">
        <v>74</v>
      </c>
      <c r="AX151" s="32" t="s">
        <v>385</v>
      </c>
      <c r="AY151" s="44">
        <v>91</v>
      </c>
      <c r="AZ151" s="56">
        <v>74</v>
      </c>
      <c r="BA151" s="43">
        <f t="shared" si="36"/>
        <v>0.18681318681318682</v>
      </c>
    </row>
    <row r="152" spans="1:53">
      <c r="A152" s="32" t="s">
        <v>1446</v>
      </c>
      <c r="B152" s="32" t="s">
        <v>469</v>
      </c>
      <c r="C152" s="44">
        <v>65</v>
      </c>
      <c r="D152" s="56">
        <v>43</v>
      </c>
      <c r="E152" s="43">
        <f t="shared" si="37"/>
        <v>0.33846153846153848</v>
      </c>
      <c r="AK152" s="55">
        <f>AK151+1</f>
        <v>75</v>
      </c>
      <c r="AL152" s="32" t="s">
        <v>243</v>
      </c>
      <c r="AM152" s="44">
        <v>193</v>
      </c>
      <c r="AN152" s="56">
        <v>130</v>
      </c>
      <c r="AO152" s="43">
        <f t="shared" si="35"/>
        <v>0.32642487046632129</v>
      </c>
      <c r="AW152" s="55">
        <f>AW151+1</f>
        <v>75</v>
      </c>
      <c r="AX152" s="32" t="s">
        <v>719</v>
      </c>
      <c r="AY152" s="44">
        <v>24</v>
      </c>
      <c r="AZ152" s="56">
        <v>20</v>
      </c>
      <c r="BA152" s="43">
        <f t="shared" si="36"/>
        <v>0.16666666666666663</v>
      </c>
    </row>
    <row r="153" spans="1:53">
      <c r="A153" s="32" t="s">
        <v>72</v>
      </c>
      <c r="B153" s="32" t="s">
        <v>418</v>
      </c>
      <c r="C153" s="44">
        <v>78</v>
      </c>
      <c r="D153" s="56">
        <v>26</v>
      </c>
      <c r="E153" s="43">
        <f t="shared" si="37"/>
        <v>0.66666666666666674</v>
      </c>
      <c r="AK153" s="55">
        <v>75</v>
      </c>
      <c r="AL153" s="32" t="s">
        <v>642</v>
      </c>
      <c r="AM153" s="44">
        <v>34</v>
      </c>
      <c r="AN153" s="56">
        <v>23</v>
      </c>
      <c r="AO153" s="43">
        <f t="shared" si="35"/>
        <v>0.32352941176470584</v>
      </c>
      <c r="AW153" s="55">
        <v>75</v>
      </c>
      <c r="AX153" s="32" t="s">
        <v>836</v>
      </c>
      <c r="AY153" s="44">
        <v>12</v>
      </c>
      <c r="AZ153" s="56">
        <v>10</v>
      </c>
      <c r="BA153" s="43">
        <f t="shared" si="36"/>
        <v>0.16666666666666663</v>
      </c>
    </row>
    <row r="154" spans="1:53">
      <c r="A154" s="32" t="s">
        <v>1446</v>
      </c>
      <c r="B154" s="32" t="s">
        <v>184</v>
      </c>
      <c r="C154" s="44">
        <v>291</v>
      </c>
      <c r="D154" s="56">
        <v>138</v>
      </c>
      <c r="E154" s="43">
        <f t="shared" si="37"/>
        <v>0.52577319587628868</v>
      </c>
      <c r="AK154" s="55">
        <f>AK153+1</f>
        <v>76</v>
      </c>
      <c r="AL154" s="32" t="s">
        <v>736</v>
      </c>
      <c r="AM154" s="44">
        <v>22</v>
      </c>
      <c r="AN154" s="56">
        <v>15</v>
      </c>
      <c r="AO154" s="43">
        <f t="shared" si="35"/>
        <v>0.31818181818181823</v>
      </c>
      <c r="AW154" s="55">
        <f>AW153+1</f>
        <v>76</v>
      </c>
      <c r="AX154" s="32" t="s">
        <v>712</v>
      </c>
      <c r="AY154" s="44">
        <v>25</v>
      </c>
      <c r="AZ154" s="56">
        <v>21</v>
      </c>
      <c r="BA154" s="43">
        <f t="shared" si="36"/>
        <v>0.16000000000000003</v>
      </c>
    </row>
    <row r="155" spans="1:53">
      <c r="A155" s="32" t="s">
        <v>64</v>
      </c>
      <c r="B155" s="32" t="s">
        <v>853</v>
      </c>
      <c r="C155" s="44">
        <v>10</v>
      </c>
      <c r="D155" s="56">
        <v>6</v>
      </c>
      <c r="E155" s="43">
        <f t="shared" si="37"/>
        <v>0.4</v>
      </c>
      <c r="AK155" s="55">
        <v>76</v>
      </c>
      <c r="AL155" s="32" t="s">
        <v>627</v>
      </c>
      <c r="AM155" s="44">
        <v>35</v>
      </c>
      <c r="AN155" s="56">
        <v>24</v>
      </c>
      <c r="AO155" s="43">
        <f t="shared" si="35"/>
        <v>0.31428571428571428</v>
      </c>
      <c r="AW155" s="55">
        <v>76</v>
      </c>
      <c r="AX155" s="32" t="s">
        <v>608</v>
      </c>
      <c r="AY155" s="44">
        <v>39</v>
      </c>
      <c r="AZ155" s="56">
        <v>35</v>
      </c>
      <c r="BA155" s="43">
        <f t="shared" si="36"/>
        <v>0.10256410256410253</v>
      </c>
    </row>
    <row r="156" spans="1:53">
      <c r="A156" s="32" t="s">
        <v>72</v>
      </c>
      <c r="B156" s="32" t="s">
        <v>348</v>
      </c>
      <c r="C156" s="44">
        <v>110</v>
      </c>
      <c r="D156" s="56">
        <v>56</v>
      </c>
      <c r="E156" s="43">
        <f t="shared" si="37"/>
        <v>0.49090909090909096</v>
      </c>
      <c r="AK156" s="55">
        <f>AK155+1</f>
        <v>77</v>
      </c>
      <c r="AL156" s="32" t="s">
        <v>540</v>
      </c>
      <c r="AM156" s="44">
        <v>52</v>
      </c>
      <c r="AN156" s="56">
        <v>36</v>
      </c>
      <c r="AO156" s="43">
        <f t="shared" si="35"/>
        <v>0.30769230769230771</v>
      </c>
      <c r="AW156" s="55">
        <f>AW155+1</f>
        <v>77</v>
      </c>
      <c r="AX156" s="32" t="s">
        <v>713</v>
      </c>
      <c r="AY156" s="44">
        <v>25</v>
      </c>
      <c r="AZ156" s="56">
        <v>23</v>
      </c>
      <c r="BA156" s="43">
        <f t="shared" si="36"/>
        <v>7.999999999999996E-2</v>
      </c>
    </row>
    <row r="157" spans="1:53">
      <c r="A157" s="32" t="s">
        <v>72</v>
      </c>
      <c r="B157" s="32" t="s">
        <v>351</v>
      </c>
      <c r="C157" s="44">
        <v>109</v>
      </c>
      <c r="D157" s="56">
        <v>77</v>
      </c>
      <c r="E157" s="43">
        <f t="shared" si="37"/>
        <v>0.29357798165137616</v>
      </c>
      <c r="AK157" s="55">
        <v>77</v>
      </c>
      <c r="AL157" s="32" t="s">
        <v>518</v>
      </c>
      <c r="AM157" s="44">
        <v>56</v>
      </c>
      <c r="AN157" s="56">
        <v>39</v>
      </c>
      <c r="AO157" s="43">
        <f t="shared" si="35"/>
        <v>0.3035714285714286</v>
      </c>
      <c r="AW157" s="55">
        <v>77</v>
      </c>
      <c r="AX157" s="32" t="s">
        <v>805</v>
      </c>
      <c r="AY157" s="44">
        <v>15</v>
      </c>
      <c r="AZ157" s="56">
        <v>14</v>
      </c>
      <c r="BA157" s="43">
        <f t="shared" si="36"/>
        <v>6.6666666666666652E-2</v>
      </c>
    </row>
    <row r="158" spans="1:53">
      <c r="A158" s="32" t="s">
        <v>72</v>
      </c>
      <c r="B158" s="32" t="s">
        <v>432</v>
      </c>
      <c r="C158" s="44">
        <v>75</v>
      </c>
      <c r="D158" s="56">
        <v>44</v>
      </c>
      <c r="E158" s="43">
        <f t="shared" si="37"/>
        <v>0.41333333333333333</v>
      </c>
      <c r="AK158" s="55">
        <f>AK157+1</f>
        <v>78</v>
      </c>
      <c r="AL158" s="32" t="s">
        <v>240</v>
      </c>
      <c r="AM158" s="44">
        <v>198</v>
      </c>
      <c r="AN158" s="56">
        <v>138</v>
      </c>
      <c r="AO158" s="43">
        <f t="shared" si="35"/>
        <v>0.30303030303030298</v>
      </c>
      <c r="AW158" s="55">
        <f>AW157+1</f>
        <v>78</v>
      </c>
      <c r="AX158" s="32" t="s">
        <v>645</v>
      </c>
      <c r="AY158" s="44">
        <v>34</v>
      </c>
      <c r="AZ158" s="56">
        <v>33</v>
      </c>
      <c r="BA158" s="43">
        <f t="shared" si="36"/>
        <v>2.9411764705882359E-2</v>
      </c>
    </row>
    <row r="159" spans="1:53">
      <c r="A159" s="32" t="s">
        <v>52</v>
      </c>
      <c r="B159" s="32" t="s">
        <v>206</v>
      </c>
      <c r="C159" s="44">
        <v>250</v>
      </c>
      <c r="D159" s="56">
        <v>138</v>
      </c>
      <c r="E159" s="43">
        <f t="shared" si="37"/>
        <v>0.44799999999999995</v>
      </c>
      <c r="AK159" s="55">
        <v>78</v>
      </c>
      <c r="AL159" s="32" t="s">
        <v>670</v>
      </c>
      <c r="AM159" s="44">
        <v>30</v>
      </c>
      <c r="AN159" s="56">
        <v>21</v>
      </c>
      <c r="AO159" s="43">
        <f t="shared" si="35"/>
        <v>0.30000000000000004</v>
      </c>
      <c r="AW159" s="55">
        <v>78</v>
      </c>
      <c r="AX159" s="32" t="s">
        <v>594</v>
      </c>
      <c r="AY159" s="44">
        <v>42</v>
      </c>
      <c r="AZ159" s="56">
        <v>41</v>
      </c>
      <c r="BA159" s="43">
        <f t="shared" si="36"/>
        <v>2.3809523809523836E-2</v>
      </c>
    </row>
    <row r="160" spans="1:53">
      <c r="A160" s="32" t="s">
        <v>56</v>
      </c>
      <c r="B160" s="32" t="s">
        <v>164</v>
      </c>
      <c r="C160" s="44">
        <v>346</v>
      </c>
      <c r="D160" s="56">
        <v>201</v>
      </c>
      <c r="E160" s="43">
        <f t="shared" si="37"/>
        <v>0.41907514450867056</v>
      </c>
      <c r="AK160" s="55">
        <f>AK159+1</f>
        <v>79</v>
      </c>
      <c r="AL160" s="32" t="s">
        <v>250</v>
      </c>
      <c r="AM160" s="44">
        <v>186</v>
      </c>
      <c r="AN160" s="56">
        <v>131</v>
      </c>
      <c r="AO160" s="43">
        <f t="shared" si="35"/>
        <v>0.29569892473118276</v>
      </c>
      <c r="AW160" s="55">
        <f>AW159+1</f>
        <v>79</v>
      </c>
      <c r="AX160" s="32" t="s">
        <v>694</v>
      </c>
      <c r="AY160" s="44">
        <v>27</v>
      </c>
      <c r="AZ160" s="56">
        <v>28</v>
      </c>
      <c r="BA160" s="43">
        <f t="shared" si="36"/>
        <v>-3.7037037037036979E-2</v>
      </c>
    </row>
    <row r="161" spans="1:53">
      <c r="A161" s="32" t="s">
        <v>72</v>
      </c>
      <c r="B161" s="32" t="s">
        <v>166</v>
      </c>
      <c r="C161" s="44">
        <v>341</v>
      </c>
      <c r="D161" s="56">
        <v>202</v>
      </c>
      <c r="E161" s="43">
        <f t="shared" si="37"/>
        <v>0.40762463343108502</v>
      </c>
      <c r="AK161" s="55">
        <v>79</v>
      </c>
      <c r="AL161" s="32" t="s">
        <v>644</v>
      </c>
      <c r="AM161" s="44">
        <v>34</v>
      </c>
      <c r="AN161" s="56">
        <v>24</v>
      </c>
      <c r="AO161" s="43">
        <f t="shared" si="35"/>
        <v>0.29411764705882348</v>
      </c>
      <c r="AW161" s="204" t="s">
        <v>42</v>
      </c>
      <c r="AX161" s="204"/>
      <c r="AY161" s="57">
        <f>SUM(AY5:AY160)</f>
        <v>25058</v>
      </c>
      <c r="AZ161" s="57">
        <f>SUM(AZ5:AZ160)</f>
        <v>12493</v>
      </c>
      <c r="BA161" s="58">
        <f t="shared" si="36"/>
        <v>0.50143666693271616</v>
      </c>
    </row>
    <row r="162" spans="1:53">
      <c r="A162" s="32" t="s">
        <v>72</v>
      </c>
      <c r="B162" s="32" t="s">
        <v>178</v>
      </c>
      <c r="C162" s="44">
        <v>298</v>
      </c>
      <c r="D162" s="56">
        <v>214</v>
      </c>
      <c r="E162" s="43">
        <f t="shared" si="37"/>
        <v>0.28187919463087252</v>
      </c>
      <c r="AK162" s="55">
        <f>AK161+1</f>
        <v>80</v>
      </c>
      <c r="AL162" s="32" t="s">
        <v>794</v>
      </c>
      <c r="AM162" s="44">
        <v>17</v>
      </c>
      <c r="AN162" s="56">
        <v>12</v>
      </c>
      <c r="AO162" s="43">
        <f t="shared" si="35"/>
        <v>0.29411764705882348</v>
      </c>
      <c r="AW162" s="53"/>
      <c r="AX162" s="39"/>
      <c r="AY162" s="27"/>
      <c r="AZ162" s="60"/>
      <c r="BA162" s="4"/>
    </row>
    <row r="163" spans="1:53">
      <c r="A163" s="32" t="s">
        <v>56</v>
      </c>
      <c r="B163" s="32" t="s">
        <v>444</v>
      </c>
      <c r="C163" s="44">
        <v>71</v>
      </c>
      <c r="D163" s="56">
        <v>28</v>
      </c>
      <c r="E163" s="43">
        <f t="shared" si="37"/>
        <v>0.60563380281690149</v>
      </c>
      <c r="AK163" s="55">
        <v>80</v>
      </c>
      <c r="AL163" s="32" t="s">
        <v>351</v>
      </c>
      <c r="AM163" s="44">
        <v>109</v>
      </c>
      <c r="AN163" s="56">
        <v>77</v>
      </c>
      <c r="AO163" s="43">
        <f t="shared" si="35"/>
        <v>0.29357798165137616</v>
      </c>
      <c r="AW163" s="53"/>
      <c r="AX163" s="39"/>
      <c r="AY163" s="27"/>
      <c r="AZ163" s="60"/>
      <c r="BA163" s="4"/>
    </row>
    <row r="164" spans="1:53">
      <c r="A164" s="32" t="s">
        <v>72</v>
      </c>
      <c r="B164" s="32" t="s">
        <v>490</v>
      </c>
      <c r="C164" s="44">
        <v>62</v>
      </c>
      <c r="D164" s="56">
        <v>34</v>
      </c>
      <c r="E164" s="43">
        <f t="shared" si="37"/>
        <v>0.45161290322580649</v>
      </c>
      <c r="AK164" s="55">
        <f>AK163+1</f>
        <v>81</v>
      </c>
      <c r="AL164" s="32" t="s">
        <v>241</v>
      </c>
      <c r="AM164" s="44">
        <v>197</v>
      </c>
      <c r="AN164" s="56">
        <v>140</v>
      </c>
      <c r="AO164" s="43">
        <f t="shared" si="35"/>
        <v>0.28934010152284262</v>
      </c>
      <c r="AW164" s="53"/>
      <c r="AX164" s="39"/>
      <c r="AY164" s="27"/>
      <c r="AZ164" s="60"/>
      <c r="BA164" s="4"/>
    </row>
    <row r="165" spans="1:53">
      <c r="A165" s="32" t="s">
        <v>72</v>
      </c>
      <c r="B165" s="32" t="s">
        <v>718</v>
      </c>
      <c r="C165" s="44">
        <v>24</v>
      </c>
      <c r="D165" s="56">
        <v>26</v>
      </c>
      <c r="E165" s="43">
        <f t="shared" si="37"/>
        <v>-8.3333333333333259E-2</v>
      </c>
      <c r="AK165" s="55">
        <v>81</v>
      </c>
      <c r="AL165" s="32" t="s">
        <v>742</v>
      </c>
      <c r="AM165" s="44">
        <v>21</v>
      </c>
      <c r="AN165" s="56">
        <v>15</v>
      </c>
      <c r="AO165" s="43">
        <f t="shared" ref="AO165:AO193" si="39">1-(AN165/AM165)</f>
        <v>0.2857142857142857</v>
      </c>
      <c r="AW165" s="53"/>
      <c r="AX165" s="39"/>
      <c r="AY165" s="27"/>
      <c r="AZ165" s="60"/>
      <c r="BA165" s="4"/>
    </row>
    <row r="166" spans="1:53">
      <c r="A166" s="32" t="s">
        <v>72</v>
      </c>
      <c r="B166" s="32" t="s">
        <v>703</v>
      </c>
      <c r="C166" s="44">
        <v>26</v>
      </c>
      <c r="D166" s="56">
        <v>11</v>
      </c>
      <c r="E166" s="43">
        <f t="shared" si="37"/>
        <v>0.57692307692307687</v>
      </c>
      <c r="AK166" s="55">
        <f>AK165+1</f>
        <v>82</v>
      </c>
      <c r="AL166" s="32" t="s">
        <v>566</v>
      </c>
      <c r="AM166" s="44">
        <v>46</v>
      </c>
      <c r="AN166" s="56">
        <v>33</v>
      </c>
      <c r="AO166" s="43">
        <f t="shared" si="39"/>
        <v>0.28260869565217395</v>
      </c>
      <c r="AW166" s="53"/>
      <c r="AX166" s="39"/>
      <c r="AY166" s="27"/>
      <c r="AZ166" s="60"/>
      <c r="BA166" s="4"/>
    </row>
    <row r="167" spans="1:53">
      <c r="A167" s="32" t="s">
        <v>52</v>
      </c>
      <c r="B167" s="32" t="s">
        <v>896</v>
      </c>
      <c r="C167" s="44">
        <v>5</v>
      </c>
      <c r="D167" s="56">
        <v>6</v>
      </c>
      <c r="E167" s="43">
        <f t="shared" si="37"/>
        <v>-0.19999999999999996</v>
      </c>
      <c r="AK167" s="55">
        <v>82</v>
      </c>
      <c r="AL167" s="32" t="s">
        <v>178</v>
      </c>
      <c r="AM167" s="44">
        <v>298</v>
      </c>
      <c r="AN167" s="56">
        <v>214</v>
      </c>
      <c r="AO167" s="43">
        <f t="shared" si="39"/>
        <v>0.28187919463087252</v>
      </c>
      <c r="AW167" s="53"/>
      <c r="AX167" s="39"/>
      <c r="AY167" s="27"/>
      <c r="AZ167" s="60"/>
      <c r="BA167" s="4"/>
    </row>
    <row r="168" spans="1:53">
      <c r="A168" s="32" t="s">
        <v>56</v>
      </c>
      <c r="B168" s="32" t="s">
        <v>854</v>
      </c>
      <c r="C168" s="44">
        <v>10</v>
      </c>
      <c r="D168" s="56">
        <v>5</v>
      </c>
      <c r="E168" s="43">
        <f t="shared" si="37"/>
        <v>0.5</v>
      </c>
      <c r="AK168" s="55">
        <f>AK167+1</f>
        <v>83</v>
      </c>
      <c r="AL168" s="32" t="s">
        <v>478</v>
      </c>
      <c r="AM168" s="44">
        <v>64</v>
      </c>
      <c r="AN168" s="56">
        <v>47</v>
      </c>
      <c r="AO168" s="43">
        <f t="shared" si="39"/>
        <v>0.265625</v>
      </c>
      <c r="AW168" s="53"/>
      <c r="AX168" s="39"/>
      <c r="AY168" s="61"/>
      <c r="AZ168" s="60"/>
      <c r="BA168" s="4"/>
    </row>
    <row r="169" spans="1:53">
      <c r="A169" s="32" t="s">
        <v>72</v>
      </c>
      <c r="B169" s="32" t="s">
        <v>211</v>
      </c>
      <c r="C169" s="44">
        <v>240</v>
      </c>
      <c r="D169" s="56">
        <v>106</v>
      </c>
      <c r="E169" s="43">
        <f t="shared" si="37"/>
        <v>0.55833333333333335</v>
      </c>
      <c r="AK169" s="55">
        <v>83</v>
      </c>
      <c r="AL169" s="32" t="s">
        <v>764</v>
      </c>
      <c r="AM169" s="44">
        <v>19</v>
      </c>
      <c r="AN169" s="56">
        <v>14</v>
      </c>
      <c r="AO169" s="43">
        <f t="shared" si="39"/>
        <v>0.26315789473684215</v>
      </c>
      <c r="AW169" s="53"/>
      <c r="AX169" s="39"/>
      <c r="AY169" s="27"/>
      <c r="AZ169" s="60"/>
      <c r="BA169" s="4"/>
    </row>
    <row r="170" spans="1:53">
      <c r="A170" s="32" t="s">
        <v>58</v>
      </c>
      <c r="B170" s="32" t="s">
        <v>89</v>
      </c>
      <c r="C170" s="42">
        <v>1060</v>
      </c>
      <c r="D170" s="56">
        <v>546</v>
      </c>
      <c r="E170" s="43">
        <f t="shared" si="37"/>
        <v>0.48490566037735849</v>
      </c>
      <c r="AK170" s="55">
        <f>AK169+1</f>
        <v>84</v>
      </c>
      <c r="AL170" s="32" t="s">
        <v>390</v>
      </c>
      <c r="AM170" s="44">
        <v>89</v>
      </c>
      <c r="AN170" s="56">
        <v>66</v>
      </c>
      <c r="AO170" s="43">
        <f t="shared" si="39"/>
        <v>0.2584269662921348</v>
      </c>
      <c r="AW170" s="53"/>
      <c r="AX170" s="39"/>
      <c r="AY170" s="27"/>
      <c r="AZ170" s="60"/>
      <c r="BA170" s="4"/>
    </row>
    <row r="171" spans="1:53">
      <c r="A171" s="32" t="s">
        <v>52</v>
      </c>
      <c r="B171" s="32" t="s">
        <v>347</v>
      </c>
      <c r="C171" s="44">
        <v>111</v>
      </c>
      <c r="D171" s="56">
        <v>59</v>
      </c>
      <c r="E171" s="43">
        <f t="shared" si="37"/>
        <v>0.46846846846846846</v>
      </c>
      <c r="AK171" s="55">
        <v>84</v>
      </c>
      <c r="AL171" s="32" t="s">
        <v>826</v>
      </c>
      <c r="AM171" s="44">
        <v>12</v>
      </c>
      <c r="AN171" s="56">
        <v>9</v>
      </c>
      <c r="AO171" s="43">
        <f t="shared" si="39"/>
        <v>0.25</v>
      </c>
      <c r="AW171" s="53"/>
      <c r="AX171" s="39"/>
      <c r="AY171" s="27"/>
      <c r="AZ171" s="60"/>
      <c r="BA171" s="4"/>
    </row>
    <row r="172" spans="1:53">
      <c r="A172" s="32" t="s">
        <v>52</v>
      </c>
      <c r="B172" s="32" t="s">
        <v>804</v>
      </c>
      <c r="C172" s="44">
        <v>15</v>
      </c>
      <c r="D172" s="56">
        <v>6</v>
      </c>
      <c r="E172" s="43">
        <f t="shared" si="37"/>
        <v>0.6</v>
      </c>
      <c r="AK172" s="55">
        <f>AK171+1</f>
        <v>85</v>
      </c>
      <c r="AL172" s="32" t="s">
        <v>905</v>
      </c>
      <c r="AM172" s="44">
        <v>4</v>
      </c>
      <c r="AN172" s="56">
        <v>3</v>
      </c>
      <c r="AO172" s="43">
        <f t="shared" si="39"/>
        <v>0.25</v>
      </c>
      <c r="AW172" s="53"/>
      <c r="AX172" s="39"/>
      <c r="AY172" s="27"/>
      <c r="AZ172" s="60"/>
      <c r="BA172" s="4"/>
    </row>
    <row r="173" spans="1:53">
      <c r="A173" s="32" t="s">
        <v>1446</v>
      </c>
      <c r="B173" s="32" t="s">
        <v>427</v>
      </c>
      <c r="C173" s="44">
        <v>76</v>
      </c>
      <c r="D173" s="56">
        <v>36</v>
      </c>
      <c r="E173" s="43">
        <f t="shared" si="37"/>
        <v>0.52631578947368429</v>
      </c>
      <c r="AK173" s="55">
        <v>85</v>
      </c>
      <c r="AL173" s="32" t="s">
        <v>401</v>
      </c>
      <c r="AM173" s="44">
        <v>85</v>
      </c>
      <c r="AN173" s="56">
        <v>64</v>
      </c>
      <c r="AO173" s="43">
        <f t="shared" si="39"/>
        <v>0.24705882352941178</v>
      </c>
      <c r="AW173" s="53"/>
      <c r="AX173" s="39"/>
      <c r="AY173" s="27"/>
      <c r="AZ173" s="60"/>
      <c r="BA173" s="4"/>
    </row>
    <row r="174" spans="1:53">
      <c r="A174" s="32" t="s">
        <v>61</v>
      </c>
      <c r="B174" s="32" t="s">
        <v>797</v>
      </c>
      <c r="C174" s="44">
        <v>16</v>
      </c>
      <c r="D174" s="56">
        <v>3</v>
      </c>
      <c r="E174" s="43">
        <f t="shared" si="37"/>
        <v>0.8125</v>
      </c>
      <c r="AK174" s="55">
        <f>AK173+1</f>
        <v>86</v>
      </c>
      <c r="AL174" s="32" t="s">
        <v>373</v>
      </c>
      <c r="AM174" s="44">
        <v>96</v>
      </c>
      <c r="AN174" s="56">
        <v>73</v>
      </c>
      <c r="AO174" s="43">
        <f t="shared" si="39"/>
        <v>0.23958333333333337</v>
      </c>
      <c r="AW174" s="53"/>
      <c r="AX174" s="39"/>
      <c r="AY174" s="27"/>
      <c r="AZ174" s="60"/>
      <c r="BA174" s="4"/>
    </row>
    <row r="175" spans="1:53">
      <c r="A175" s="32" t="s">
        <v>72</v>
      </c>
      <c r="B175" s="32" t="s">
        <v>186</v>
      </c>
      <c r="C175" s="44">
        <v>288</v>
      </c>
      <c r="D175" s="56">
        <v>149</v>
      </c>
      <c r="E175" s="43">
        <f t="shared" si="37"/>
        <v>0.48263888888888884</v>
      </c>
      <c r="AK175" s="55">
        <v>86</v>
      </c>
      <c r="AL175" s="32" t="s">
        <v>342</v>
      </c>
      <c r="AM175" s="44">
        <v>117</v>
      </c>
      <c r="AN175" s="56">
        <v>89</v>
      </c>
      <c r="AO175" s="43">
        <f t="shared" si="39"/>
        <v>0.23931623931623935</v>
      </c>
      <c r="AW175" s="53"/>
      <c r="AX175" s="39"/>
      <c r="AY175" s="27"/>
      <c r="AZ175" s="60"/>
      <c r="BA175" s="4"/>
    </row>
    <row r="176" spans="1:53">
      <c r="A176" s="32" t="s">
        <v>52</v>
      </c>
      <c r="B176" s="32" t="s">
        <v>887</v>
      </c>
      <c r="C176" s="44">
        <v>6</v>
      </c>
      <c r="D176" s="56">
        <v>0</v>
      </c>
      <c r="E176" s="43">
        <f t="shared" si="37"/>
        <v>1</v>
      </c>
      <c r="AK176" s="55">
        <f>AK175+1</f>
        <v>87</v>
      </c>
      <c r="AL176" s="32" t="s">
        <v>628</v>
      </c>
      <c r="AM176" s="44">
        <v>35</v>
      </c>
      <c r="AN176" s="56">
        <v>27</v>
      </c>
      <c r="AO176" s="43">
        <f t="shared" si="39"/>
        <v>0.22857142857142854</v>
      </c>
      <c r="AW176" s="53"/>
      <c r="AX176" s="39"/>
      <c r="AY176" s="27"/>
      <c r="AZ176" s="60"/>
      <c r="BA176" s="4"/>
    </row>
    <row r="177" spans="1:53">
      <c r="A177" s="32" t="s">
        <v>64</v>
      </c>
      <c r="B177" s="32" t="s">
        <v>554</v>
      </c>
      <c r="C177" s="44">
        <v>48</v>
      </c>
      <c r="D177" s="56">
        <v>19</v>
      </c>
      <c r="E177" s="43">
        <f t="shared" si="37"/>
        <v>0.60416666666666674</v>
      </c>
      <c r="AK177" s="55">
        <v>87</v>
      </c>
      <c r="AL177" s="32" t="s">
        <v>765</v>
      </c>
      <c r="AM177" s="44">
        <v>19</v>
      </c>
      <c r="AN177" s="56">
        <v>15</v>
      </c>
      <c r="AO177" s="43">
        <f t="shared" si="39"/>
        <v>0.21052631578947367</v>
      </c>
      <c r="AW177" s="53"/>
      <c r="AX177" s="39"/>
      <c r="AY177" s="27"/>
      <c r="AZ177" s="60"/>
      <c r="BA177" s="4"/>
    </row>
    <row r="178" spans="1:53">
      <c r="A178" s="32" t="s">
        <v>56</v>
      </c>
      <c r="B178" s="32" t="s">
        <v>308</v>
      </c>
      <c r="C178" s="44">
        <v>135</v>
      </c>
      <c r="D178" s="56">
        <v>79</v>
      </c>
      <c r="E178" s="43">
        <f t="shared" si="37"/>
        <v>0.41481481481481486</v>
      </c>
      <c r="AK178" s="55">
        <f>AK177+1</f>
        <v>88</v>
      </c>
      <c r="AL178" s="32" t="s">
        <v>725</v>
      </c>
      <c r="AM178" s="44">
        <v>24</v>
      </c>
      <c r="AN178" s="56">
        <v>19</v>
      </c>
      <c r="AO178" s="43">
        <f t="shared" si="39"/>
        <v>0.20833333333333337</v>
      </c>
      <c r="AW178" s="53"/>
      <c r="AX178" s="39"/>
      <c r="AY178" s="27"/>
      <c r="AZ178" s="60"/>
      <c r="BA178" s="4"/>
    </row>
    <row r="179" spans="1:53">
      <c r="A179" s="32" t="s">
        <v>58</v>
      </c>
      <c r="B179" s="32" t="s">
        <v>458</v>
      </c>
      <c r="C179" s="44">
        <v>68</v>
      </c>
      <c r="D179" s="56">
        <v>30</v>
      </c>
      <c r="E179" s="43">
        <f t="shared" si="37"/>
        <v>0.55882352941176472</v>
      </c>
      <c r="AK179" s="55">
        <v>88</v>
      </c>
      <c r="AL179" s="32" t="s">
        <v>457</v>
      </c>
      <c r="AM179" s="44">
        <v>68</v>
      </c>
      <c r="AN179" s="56">
        <v>55</v>
      </c>
      <c r="AO179" s="43">
        <f t="shared" si="39"/>
        <v>0.19117647058823528</v>
      </c>
      <c r="AW179" s="53"/>
      <c r="AX179" s="39"/>
      <c r="AY179" s="27"/>
      <c r="AZ179" s="60"/>
      <c r="BA179" s="4"/>
    </row>
    <row r="180" spans="1:53">
      <c r="A180" s="32" t="s">
        <v>58</v>
      </c>
      <c r="B180" s="32" t="s">
        <v>731</v>
      </c>
      <c r="C180" s="44">
        <v>22</v>
      </c>
      <c r="D180" s="56">
        <v>9</v>
      </c>
      <c r="E180" s="43">
        <f t="shared" si="37"/>
        <v>0.59090909090909083</v>
      </c>
      <c r="AK180" s="55">
        <f>AK179+1</f>
        <v>89</v>
      </c>
      <c r="AL180" s="32" t="s">
        <v>550</v>
      </c>
      <c r="AM180" s="44">
        <v>49</v>
      </c>
      <c r="AN180" s="56">
        <v>40</v>
      </c>
      <c r="AO180" s="43">
        <f t="shared" si="39"/>
        <v>0.18367346938775508</v>
      </c>
      <c r="AW180" s="53"/>
      <c r="AX180" s="39"/>
      <c r="AY180" s="27"/>
      <c r="AZ180" s="60"/>
      <c r="BA180" s="4"/>
    </row>
    <row r="181" spans="1:53">
      <c r="A181" s="32" t="s">
        <v>1446</v>
      </c>
      <c r="B181" s="32" t="s">
        <v>403</v>
      </c>
      <c r="C181" s="44">
        <v>84</v>
      </c>
      <c r="D181" s="56">
        <v>61</v>
      </c>
      <c r="E181" s="43">
        <f t="shared" si="37"/>
        <v>0.27380952380952384</v>
      </c>
      <c r="AK181" s="55">
        <v>89</v>
      </c>
      <c r="AL181" s="32" t="s">
        <v>888</v>
      </c>
      <c r="AM181" s="44">
        <v>6</v>
      </c>
      <c r="AN181" s="56">
        <v>5</v>
      </c>
      <c r="AO181" s="43">
        <f t="shared" si="39"/>
        <v>0.16666666666666663</v>
      </c>
      <c r="AW181" s="53"/>
      <c r="AX181" s="39"/>
      <c r="AY181" s="27"/>
      <c r="AZ181" s="60"/>
      <c r="BA181" s="4"/>
    </row>
    <row r="182" spans="1:53">
      <c r="A182" s="32" t="s">
        <v>61</v>
      </c>
      <c r="B182" s="32" t="s">
        <v>287</v>
      </c>
      <c r="C182" s="44">
        <v>149</v>
      </c>
      <c r="D182" s="56">
        <v>48</v>
      </c>
      <c r="E182" s="43">
        <f t="shared" si="37"/>
        <v>0.67785234899328861</v>
      </c>
      <c r="AK182" s="55">
        <f>AK181+1</f>
        <v>90</v>
      </c>
      <c r="AL182" s="32" t="s">
        <v>895</v>
      </c>
      <c r="AM182" s="44">
        <v>6</v>
      </c>
      <c r="AN182" s="56">
        <v>5</v>
      </c>
      <c r="AO182" s="43">
        <f t="shared" si="39"/>
        <v>0.16666666666666663</v>
      </c>
      <c r="AW182" s="53"/>
      <c r="AX182" s="39"/>
      <c r="AY182" s="27"/>
      <c r="AZ182" s="60"/>
      <c r="BA182" s="4"/>
    </row>
    <row r="183" spans="1:53">
      <c r="A183" s="32" t="s">
        <v>58</v>
      </c>
      <c r="B183" s="32" t="s">
        <v>754</v>
      </c>
      <c r="C183" s="44">
        <v>20</v>
      </c>
      <c r="D183" s="56">
        <v>6</v>
      </c>
      <c r="E183" s="43">
        <f t="shared" si="37"/>
        <v>0.7</v>
      </c>
      <c r="AK183" s="55">
        <v>90</v>
      </c>
      <c r="AL183" s="32" t="s">
        <v>410</v>
      </c>
      <c r="AM183" s="44">
        <v>82</v>
      </c>
      <c r="AN183" s="56">
        <v>69</v>
      </c>
      <c r="AO183" s="43">
        <f t="shared" si="39"/>
        <v>0.15853658536585369</v>
      </c>
      <c r="AW183" s="53"/>
      <c r="AX183" s="39"/>
      <c r="AY183" s="27"/>
      <c r="AZ183" s="60"/>
      <c r="BA183" s="4"/>
    </row>
    <row r="184" spans="1:53">
      <c r="A184" s="32" t="s">
        <v>58</v>
      </c>
      <c r="B184" s="32" t="s">
        <v>805</v>
      </c>
      <c r="C184" s="44">
        <v>15</v>
      </c>
      <c r="D184" s="56">
        <v>14</v>
      </c>
      <c r="E184" s="43">
        <f t="shared" si="37"/>
        <v>6.6666666666666652E-2</v>
      </c>
      <c r="AK184" s="55">
        <f>AK183+1</f>
        <v>91</v>
      </c>
      <c r="AL184" s="32" t="s">
        <v>706</v>
      </c>
      <c r="AM184" s="44">
        <v>26</v>
      </c>
      <c r="AN184" s="56">
        <v>22</v>
      </c>
      <c r="AO184" s="43">
        <f t="shared" si="39"/>
        <v>0.15384615384615385</v>
      </c>
      <c r="AW184" s="53"/>
      <c r="AX184" s="39"/>
      <c r="AY184" s="27"/>
      <c r="AZ184" s="60"/>
      <c r="BA184" s="4"/>
    </row>
    <row r="185" spans="1:53">
      <c r="A185" s="32" t="s">
        <v>72</v>
      </c>
      <c r="B185" s="32" t="s">
        <v>765</v>
      </c>
      <c r="C185" s="44">
        <v>19</v>
      </c>
      <c r="D185" s="56">
        <v>15</v>
      </c>
      <c r="E185" s="43">
        <f t="shared" si="37"/>
        <v>0.21052631578947367</v>
      </c>
      <c r="AK185" s="55">
        <v>91</v>
      </c>
      <c r="AL185" s="32" t="s">
        <v>879</v>
      </c>
      <c r="AM185" s="44">
        <v>8</v>
      </c>
      <c r="AN185" s="56">
        <v>7</v>
      </c>
      <c r="AO185" s="43">
        <f t="shared" si="39"/>
        <v>0.125</v>
      </c>
      <c r="AW185" s="53"/>
      <c r="AX185" s="39"/>
      <c r="AY185" s="27"/>
      <c r="AZ185" s="60"/>
      <c r="BA185" s="4"/>
    </row>
    <row r="186" spans="1:53">
      <c r="A186" s="32" t="s">
        <v>61</v>
      </c>
      <c r="B186" s="32" t="s">
        <v>745</v>
      </c>
      <c r="C186" s="44">
        <v>21</v>
      </c>
      <c r="D186" s="56">
        <v>15</v>
      </c>
      <c r="E186" s="43">
        <f t="shared" si="37"/>
        <v>0.2857142857142857</v>
      </c>
      <c r="AK186" s="55">
        <f>AK185+1</f>
        <v>92</v>
      </c>
      <c r="AL186" s="32" t="s">
        <v>636</v>
      </c>
      <c r="AM186" s="44">
        <v>34</v>
      </c>
      <c r="AN186" s="56">
        <v>30</v>
      </c>
      <c r="AO186" s="43">
        <f t="shared" si="39"/>
        <v>0.11764705882352944</v>
      </c>
      <c r="AW186" s="53"/>
      <c r="AX186" s="39"/>
      <c r="AY186" s="27"/>
      <c r="AZ186" s="60"/>
      <c r="BA186" s="4"/>
    </row>
    <row r="187" spans="1:53">
      <c r="A187" s="32" t="s">
        <v>52</v>
      </c>
      <c r="B187" s="32" t="s">
        <v>225</v>
      </c>
      <c r="C187" s="44">
        <v>213</v>
      </c>
      <c r="D187" s="56">
        <v>123</v>
      </c>
      <c r="E187" s="43">
        <f t="shared" si="37"/>
        <v>0.42253521126760563</v>
      </c>
      <c r="AK187" s="55">
        <v>92</v>
      </c>
      <c r="AL187" s="32" t="s">
        <v>684</v>
      </c>
      <c r="AM187" s="44">
        <v>28</v>
      </c>
      <c r="AN187" s="56">
        <v>25</v>
      </c>
      <c r="AO187" s="43">
        <f t="shared" si="39"/>
        <v>0.1071428571428571</v>
      </c>
      <c r="AW187" s="53"/>
      <c r="AX187" s="39"/>
      <c r="AY187" s="27"/>
      <c r="AZ187" s="60"/>
      <c r="BA187" s="4"/>
    </row>
    <row r="188" spans="1:53">
      <c r="A188" s="32" t="s">
        <v>58</v>
      </c>
      <c r="B188" s="32" t="s">
        <v>412</v>
      </c>
      <c r="C188" s="44">
        <v>81</v>
      </c>
      <c r="D188" s="56">
        <v>51</v>
      </c>
      <c r="E188" s="43">
        <f t="shared" si="37"/>
        <v>0.37037037037037035</v>
      </c>
      <c r="AK188" s="55">
        <f>AK187+1</f>
        <v>93</v>
      </c>
      <c r="AL188" s="32" t="s">
        <v>720</v>
      </c>
      <c r="AM188" s="44">
        <v>24</v>
      </c>
      <c r="AN188" s="56">
        <v>22</v>
      </c>
      <c r="AO188" s="43">
        <f t="shared" si="39"/>
        <v>8.333333333333337E-2</v>
      </c>
      <c r="AW188" s="53"/>
      <c r="AX188" s="39"/>
      <c r="AY188" s="27"/>
      <c r="AZ188" s="60"/>
      <c r="BA188" s="4"/>
    </row>
    <row r="189" spans="1:53">
      <c r="A189" s="32" t="s">
        <v>64</v>
      </c>
      <c r="B189" s="32" t="s">
        <v>708</v>
      </c>
      <c r="C189" s="44">
        <v>25</v>
      </c>
      <c r="D189" s="56">
        <v>15</v>
      </c>
      <c r="E189" s="43">
        <f t="shared" si="37"/>
        <v>0.4</v>
      </c>
      <c r="AK189" s="55">
        <v>93</v>
      </c>
      <c r="AL189" s="32" t="s">
        <v>867</v>
      </c>
      <c r="AM189" s="44">
        <v>9</v>
      </c>
      <c r="AN189" s="56">
        <v>9</v>
      </c>
      <c r="AO189" s="43">
        <f t="shared" si="39"/>
        <v>0</v>
      </c>
      <c r="AW189" s="53"/>
      <c r="AX189" s="39"/>
      <c r="AY189" s="27"/>
      <c r="AZ189" s="60"/>
      <c r="BA189" s="4"/>
    </row>
    <row r="190" spans="1:53">
      <c r="A190" s="32" t="s">
        <v>56</v>
      </c>
      <c r="B190" s="32" t="s">
        <v>482</v>
      </c>
      <c r="C190" s="44">
        <v>63</v>
      </c>
      <c r="D190" s="56">
        <v>32</v>
      </c>
      <c r="E190" s="43">
        <f t="shared" si="37"/>
        <v>0.49206349206349209</v>
      </c>
      <c r="AK190" s="55">
        <f>AK189+1</f>
        <v>94</v>
      </c>
      <c r="AL190" s="32" t="s">
        <v>775</v>
      </c>
      <c r="AM190" s="44">
        <v>19</v>
      </c>
      <c r="AN190" s="56">
        <v>20</v>
      </c>
      <c r="AO190" s="43">
        <f t="shared" si="39"/>
        <v>-5.2631578947368363E-2</v>
      </c>
      <c r="AW190" s="53"/>
      <c r="AX190" s="39"/>
      <c r="AY190" s="27"/>
      <c r="AZ190" s="60"/>
      <c r="BA190" s="4"/>
    </row>
    <row r="191" spans="1:53">
      <c r="A191" s="32" t="s">
        <v>1446</v>
      </c>
      <c r="B191" s="32" t="s">
        <v>614</v>
      </c>
      <c r="C191" s="44">
        <v>37</v>
      </c>
      <c r="D191" s="56">
        <v>24</v>
      </c>
      <c r="E191" s="43">
        <f t="shared" si="37"/>
        <v>0.35135135135135132</v>
      </c>
      <c r="AK191" s="55">
        <v>94</v>
      </c>
      <c r="AL191" s="32" t="s">
        <v>718</v>
      </c>
      <c r="AM191" s="44">
        <v>24</v>
      </c>
      <c r="AN191" s="56">
        <v>26</v>
      </c>
      <c r="AO191" s="43">
        <f t="shared" si="39"/>
        <v>-8.3333333333333259E-2</v>
      </c>
      <c r="AW191" s="53"/>
      <c r="AX191" s="39"/>
      <c r="AY191" s="27"/>
      <c r="AZ191" s="60"/>
      <c r="BA191" s="4"/>
    </row>
    <row r="192" spans="1:53">
      <c r="A192" s="32" t="s">
        <v>72</v>
      </c>
      <c r="B192" s="32" t="s">
        <v>394</v>
      </c>
      <c r="C192" s="44">
        <v>87</v>
      </c>
      <c r="D192" s="56">
        <v>51</v>
      </c>
      <c r="E192" s="43">
        <f t="shared" si="37"/>
        <v>0.41379310344827591</v>
      </c>
      <c r="AK192" s="55">
        <f>AK191+1</f>
        <v>95</v>
      </c>
      <c r="AL192" s="32" t="s">
        <v>875</v>
      </c>
      <c r="AM192" s="44">
        <v>9</v>
      </c>
      <c r="AN192" s="56">
        <v>12</v>
      </c>
      <c r="AO192" s="43">
        <f t="shared" si="39"/>
        <v>-0.33333333333333326</v>
      </c>
      <c r="AW192" s="53"/>
      <c r="AX192" s="39"/>
      <c r="AY192" s="27"/>
      <c r="AZ192" s="60"/>
      <c r="BA192" s="4"/>
    </row>
    <row r="193" spans="1:53">
      <c r="A193" s="32" t="s">
        <v>52</v>
      </c>
      <c r="B193" s="32" t="s">
        <v>882</v>
      </c>
      <c r="C193" s="44">
        <v>7</v>
      </c>
      <c r="D193" s="56">
        <v>1</v>
      </c>
      <c r="E193" s="43">
        <f t="shared" si="37"/>
        <v>0.85714285714285721</v>
      </c>
      <c r="AK193" s="204" t="s">
        <v>42</v>
      </c>
      <c r="AL193" s="204"/>
      <c r="AM193" s="57">
        <f>SUM(AM5:AM192)</f>
        <v>34822</v>
      </c>
      <c r="AN193" s="57">
        <f>SUM(AN5:AN192)</f>
        <v>18510</v>
      </c>
      <c r="AO193" s="58">
        <f t="shared" si="39"/>
        <v>0.46843949227499859</v>
      </c>
      <c r="AW193" s="53"/>
      <c r="AX193" s="39"/>
      <c r="AY193" s="27"/>
      <c r="AZ193" s="60"/>
      <c r="BA193" s="4"/>
    </row>
    <row r="194" spans="1:53">
      <c r="A194" s="32" t="s">
        <v>56</v>
      </c>
      <c r="B194" s="32" t="s">
        <v>251</v>
      </c>
      <c r="C194" s="44">
        <v>186</v>
      </c>
      <c r="D194" s="56">
        <v>105</v>
      </c>
      <c r="E194" s="43">
        <f t="shared" si="37"/>
        <v>0.43548387096774188</v>
      </c>
      <c r="AW194" s="53"/>
      <c r="AX194" s="39"/>
      <c r="AY194" s="27"/>
      <c r="AZ194" s="60"/>
      <c r="BA194" s="4"/>
    </row>
    <row r="195" spans="1:53">
      <c r="A195" s="32" t="s">
        <v>72</v>
      </c>
      <c r="B195" s="32" t="s">
        <v>826</v>
      </c>
      <c r="C195" s="44">
        <v>12</v>
      </c>
      <c r="D195" s="56">
        <v>9</v>
      </c>
      <c r="E195" s="43">
        <f t="shared" si="37"/>
        <v>0.25</v>
      </c>
      <c r="AW195" s="53"/>
      <c r="AX195" s="39"/>
      <c r="AY195" s="27"/>
      <c r="AZ195" s="60"/>
      <c r="BA195" s="4"/>
    </row>
    <row r="196" spans="1:53">
      <c r="A196" s="32" t="s">
        <v>64</v>
      </c>
      <c r="B196" s="32" t="s">
        <v>732</v>
      </c>
      <c r="C196" s="44">
        <v>22</v>
      </c>
      <c r="D196" s="56">
        <v>11</v>
      </c>
      <c r="E196" s="43">
        <f t="shared" si="37"/>
        <v>0.5</v>
      </c>
      <c r="AW196" s="53"/>
      <c r="AX196" s="39"/>
      <c r="AY196" s="27"/>
      <c r="AZ196" s="60"/>
      <c r="BA196" s="4"/>
    </row>
    <row r="197" spans="1:53">
      <c r="A197" s="32" t="s">
        <v>52</v>
      </c>
      <c r="B197" s="32" t="s">
        <v>291</v>
      </c>
      <c r="C197" s="44">
        <v>147</v>
      </c>
      <c r="D197" s="56">
        <v>72</v>
      </c>
      <c r="E197" s="43">
        <f t="shared" si="37"/>
        <v>0.51020408163265307</v>
      </c>
      <c r="AW197" s="53"/>
      <c r="AX197" s="39"/>
      <c r="AY197" s="27"/>
      <c r="AZ197" s="60"/>
      <c r="BA197" s="4"/>
    </row>
    <row r="198" spans="1:53">
      <c r="A198" s="32" t="s">
        <v>52</v>
      </c>
      <c r="B198" s="32" t="s">
        <v>578</v>
      </c>
      <c r="C198" s="44">
        <v>44</v>
      </c>
      <c r="D198" s="56">
        <v>20</v>
      </c>
      <c r="E198" s="43">
        <f t="shared" ref="E198:E261" si="40">1-(D198/C198)</f>
        <v>0.54545454545454541</v>
      </c>
      <c r="AW198" s="53"/>
      <c r="AX198" s="39"/>
      <c r="AY198" s="27"/>
      <c r="AZ198" s="60"/>
      <c r="BA198" s="4"/>
    </row>
    <row r="199" spans="1:53">
      <c r="A199" s="32" t="s">
        <v>72</v>
      </c>
      <c r="B199" s="32" t="s">
        <v>257</v>
      </c>
      <c r="C199" s="44">
        <v>180</v>
      </c>
      <c r="D199" s="56">
        <v>75</v>
      </c>
      <c r="E199" s="43">
        <f t="shared" si="40"/>
        <v>0.58333333333333326</v>
      </c>
      <c r="AW199" s="53"/>
      <c r="AX199" s="39"/>
      <c r="AY199" s="27"/>
      <c r="AZ199" s="60"/>
      <c r="BA199" s="4"/>
    </row>
    <row r="200" spans="1:53">
      <c r="A200" s="32" t="s">
        <v>72</v>
      </c>
      <c r="B200" s="32" t="s">
        <v>352</v>
      </c>
      <c r="C200" s="44">
        <v>108</v>
      </c>
      <c r="D200" s="56">
        <v>60</v>
      </c>
      <c r="E200" s="43">
        <f t="shared" si="40"/>
        <v>0.44444444444444442</v>
      </c>
      <c r="AW200" s="53"/>
      <c r="AX200" s="39"/>
      <c r="AY200" s="27"/>
      <c r="AZ200" s="60"/>
      <c r="BA200" s="4"/>
    </row>
    <row r="201" spans="1:53">
      <c r="A201" s="32" t="s">
        <v>61</v>
      </c>
      <c r="B201" s="32" t="s">
        <v>844</v>
      </c>
      <c r="C201" s="44">
        <v>11</v>
      </c>
      <c r="D201" s="56">
        <v>10</v>
      </c>
      <c r="E201" s="43">
        <f t="shared" si="40"/>
        <v>9.0909090909090939E-2</v>
      </c>
      <c r="AW201" s="53"/>
      <c r="AX201" s="39"/>
      <c r="AY201" s="27"/>
      <c r="AZ201" s="60"/>
      <c r="BA201" s="4"/>
    </row>
    <row r="202" spans="1:53">
      <c r="A202" s="32" t="s">
        <v>52</v>
      </c>
      <c r="B202" s="32" t="s">
        <v>416</v>
      </c>
      <c r="C202" s="44">
        <v>80</v>
      </c>
      <c r="D202" s="56">
        <v>37</v>
      </c>
      <c r="E202" s="43">
        <f t="shared" si="40"/>
        <v>0.53749999999999998</v>
      </c>
      <c r="AW202" s="53"/>
      <c r="AX202" s="39"/>
      <c r="AY202" s="27"/>
      <c r="AZ202" s="60"/>
      <c r="BA202" s="4"/>
    </row>
    <row r="203" spans="1:53">
      <c r="A203" s="32" t="s">
        <v>72</v>
      </c>
      <c r="B203" s="32" t="s">
        <v>317</v>
      </c>
      <c r="C203" s="44">
        <v>129</v>
      </c>
      <c r="D203" s="56">
        <v>73</v>
      </c>
      <c r="E203" s="43">
        <f t="shared" si="40"/>
        <v>0.43410852713178294</v>
      </c>
      <c r="AW203" s="53"/>
      <c r="AX203" s="39"/>
      <c r="AY203" s="27"/>
      <c r="AZ203" s="60"/>
      <c r="BA203" s="4"/>
    </row>
    <row r="204" spans="1:53">
      <c r="A204" s="32" t="s">
        <v>52</v>
      </c>
      <c r="B204" s="32" t="s">
        <v>146</v>
      </c>
      <c r="C204" s="44">
        <v>408</v>
      </c>
      <c r="D204" s="56">
        <v>186</v>
      </c>
      <c r="E204" s="43">
        <f t="shared" si="40"/>
        <v>0.54411764705882359</v>
      </c>
      <c r="AW204" s="53"/>
      <c r="AX204" s="39"/>
      <c r="AY204" s="27"/>
      <c r="AZ204" s="60"/>
      <c r="BA204" s="4"/>
    </row>
    <row r="205" spans="1:53">
      <c r="A205" s="32" t="s">
        <v>52</v>
      </c>
      <c r="B205" s="32" t="s">
        <v>658</v>
      </c>
      <c r="C205" s="44">
        <v>31</v>
      </c>
      <c r="D205" s="56">
        <v>25</v>
      </c>
      <c r="E205" s="43">
        <f t="shared" si="40"/>
        <v>0.19354838709677424</v>
      </c>
      <c r="AW205" s="53"/>
      <c r="AX205" s="39"/>
      <c r="AY205" s="27"/>
      <c r="AZ205" s="60"/>
      <c r="BA205" s="4"/>
    </row>
    <row r="206" spans="1:53">
      <c r="A206" s="32" t="s">
        <v>56</v>
      </c>
      <c r="B206" s="32" t="s">
        <v>855</v>
      </c>
      <c r="C206" s="44">
        <v>10</v>
      </c>
      <c r="D206" s="56">
        <v>4</v>
      </c>
      <c r="E206" s="43">
        <f t="shared" si="40"/>
        <v>0.6</v>
      </c>
      <c r="AW206" s="53"/>
      <c r="AX206" s="39"/>
      <c r="AY206" s="27"/>
      <c r="AZ206" s="60"/>
      <c r="BA206" s="4"/>
    </row>
    <row r="207" spans="1:53">
      <c r="A207" s="32" t="s">
        <v>52</v>
      </c>
      <c r="B207" s="32" t="s">
        <v>92</v>
      </c>
      <c r="C207" s="44">
        <v>998</v>
      </c>
      <c r="D207" s="56">
        <v>494</v>
      </c>
      <c r="E207" s="43">
        <f t="shared" si="40"/>
        <v>0.50501002004008022</v>
      </c>
      <c r="AW207" s="53"/>
      <c r="AX207" s="39"/>
      <c r="AY207" s="27"/>
      <c r="AZ207" s="60"/>
      <c r="BA207" s="4"/>
    </row>
    <row r="208" spans="1:53">
      <c r="A208" s="32" t="s">
        <v>64</v>
      </c>
      <c r="B208" s="32" t="s">
        <v>242</v>
      </c>
      <c r="C208" s="44">
        <v>193</v>
      </c>
      <c r="D208" s="56">
        <v>91</v>
      </c>
      <c r="E208" s="43">
        <f t="shared" si="40"/>
        <v>0.52849740932642486</v>
      </c>
      <c r="AW208" s="53"/>
      <c r="AX208" s="39"/>
      <c r="AY208" s="61"/>
      <c r="AZ208" s="60"/>
      <c r="BA208" s="4"/>
    </row>
    <row r="209" spans="1:53">
      <c r="A209" s="32" t="s">
        <v>72</v>
      </c>
      <c r="B209" s="32" t="s">
        <v>877</v>
      </c>
      <c r="C209" s="44">
        <v>8</v>
      </c>
      <c r="D209" s="56">
        <v>3</v>
      </c>
      <c r="E209" s="43">
        <f t="shared" si="40"/>
        <v>0.625</v>
      </c>
      <c r="AW209" s="53"/>
      <c r="AX209" s="39"/>
      <c r="AY209" s="27"/>
      <c r="AZ209" s="60"/>
      <c r="BA209" s="4"/>
    </row>
    <row r="210" spans="1:53">
      <c r="A210" s="32" t="s">
        <v>52</v>
      </c>
      <c r="B210" s="32" t="s">
        <v>55</v>
      </c>
      <c r="C210" s="42">
        <v>10008</v>
      </c>
      <c r="D210" s="56">
        <v>3901</v>
      </c>
      <c r="E210" s="43">
        <f t="shared" si="40"/>
        <v>0.61021183053557149</v>
      </c>
      <c r="AW210" s="53"/>
      <c r="AX210" s="39"/>
      <c r="AY210" s="27"/>
      <c r="AZ210" s="60"/>
      <c r="BA210" s="4"/>
    </row>
    <row r="211" spans="1:53">
      <c r="A211" s="32" t="s">
        <v>72</v>
      </c>
      <c r="B211" s="32" t="s">
        <v>281</v>
      </c>
      <c r="C211" s="44">
        <v>154</v>
      </c>
      <c r="D211" s="56">
        <v>86</v>
      </c>
      <c r="E211" s="43">
        <f t="shared" si="40"/>
        <v>0.44155844155844159</v>
      </c>
      <c r="AW211" s="53"/>
      <c r="AX211" s="39"/>
      <c r="AY211" s="27"/>
      <c r="AZ211" s="60"/>
      <c r="BA211" s="4"/>
    </row>
    <row r="212" spans="1:53">
      <c r="A212" s="32" t="s">
        <v>61</v>
      </c>
      <c r="B212" s="32" t="s">
        <v>395</v>
      </c>
      <c r="C212" s="44">
        <v>87</v>
      </c>
      <c r="D212" s="56">
        <v>45</v>
      </c>
      <c r="E212" s="43">
        <f t="shared" si="40"/>
        <v>0.48275862068965514</v>
      </c>
      <c r="AW212" s="53"/>
      <c r="AX212" s="39"/>
      <c r="AY212" s="27"/>
      <c r="AZ212" s="60"/>
      <c r="BA212" s="4"/>
    </row>
    <row r="213" spans="1:53">
      <c r="A213" s="32" t="s">
        <v>52</v>
      </c>
      <c r="B213" s="32" t="s">
        <v>555</v>
      </c>
      <c r="C213" s="44">
        <v>48</v>
      </c>
      <c r="D213" s="56">
        <v>24</v>
      </c>
      <c r="E213" s="43">
        <f t="shared" si="40"/>
        <v>0.5</v>
      </c>
      <c r="AW213" s="53"/>
      <c r="AX213" s="39"/>
      <c r="AY213" s="27"/>
      <c r="AZ213" s="60"/>
      <c r="BA213" s="4"/>
    </row>
    <row r="214" spans="1:53">
      <c r="A214" s="32" t="s">
        <v>72</v>
      </c>
      <c r="B214" s="32" t="s">
        <v>790</v>
      </c>
      <c r="C214" s="44">
        <v>17</v>
      </c>
      <c r="D214" s="56">
        <v>10</v>
      </c>
      <c r="E214" s="43">
        <f t="shared" si="40"/>
        <v>0.41176470588235292</v>
      </c>
      <c r="AW214" s="53"/>
      <c r="AX214" s="39"/>
      <c r="AY214" s="27"/>
      <c r="AZ214" s="60"/>
      <c r="BA214" s="4"/>
    </row>
    <row r="215" spans="1:53">
      <c r="A215" s="32" t="s">
        <v>52</v>
      </c>
      <c r="B215" s="32" t="s">
        <v>271</v>
      </c>
      <c r="C215" s="44">
        <v>165</v>
      </c>
      <c r="D215" s="56">
        <v>74</v>
      </c>
      <c r="E215" s="43">
        <f t="shared" si="40"/>
        <v>0.55151515151515151</v>
      </c>
      <c r="AW215" s="53"/>
      <c r="AX215" s="39"/>
      <c r="AY215" s="27"/>
      <c r="AZ215" s="60"/>
      <c r="BA215" s="4"/>
    </row>
    <row r="216" spans="1:53">
      <c r="A216" s="32" t="s">
        <v>64</v>
      </c>
      <c r="B216" s="32" t="s">
        <v>579</v>
      </c>
      <c r="C216" s="44">
        <v>44</v>
      </c>
      <c r="D216" s="56">
        <v>21</v>
      </c>
      <c r="E216" s="43">
        <f t="shared" si="40"/>
        <v>0.52272727272727271</v>
      </c>
      <c r="AW216" s="53"/>
      <c r="AX216" s="39"/>
      <c r="AY216" s="61"/>
      <c r="AZ216" s="60"/>
      <c r="BA216" s="4"/>
    </row>
    <row r="217" spans="1:53">
      <c r="A217" s="32" t="s">
        <v>56</v>
      </c>
      <c r="B217" s="32" t="s">
        <v>202</v>
      </c>
      <c r="C217" s="44">
        <v>259</v>
      </c>
      <c r="D217" s="56">
        <v>153</v>
      </c>
      <c r="E217" s="43">
        <f t="shared" si="40"/>
        <v>0.40926640926640923</v>
      </c>
      <c r="AW217" s="53"/>
      <c r="AX217" s="39"/>
      <c r="AY217" s="27"/>
      <c r="AZ217" s="60"/>
      <c r="BA217" s="4"/>
    </row>
    <row r="218" spans="1:53">
      <c r="A218" s="32" t="s">
        <v>64</v>
      </c>
      <c r="B218" s="32" t="s">
        <v>74</v>
      </c>
      <c r="C218" s="42">
        <v>1616</v>
      </c>
      <c r="D218" s="56">
        <v>783</v>
      </c>
      <c r="E218" s="43">
        <f t="shared" si="40"/>
        <v>0.51547029702970293</v>
      </c>
      <c r="AW218" s="53"/>
      <c r="AX218" s="39"/>
      <c r="AY218" s="27"/>
      <c r="AZ218" s="60"/>
      <c r="BA218" s="4"/>
    </row>
    <row r="219" spans="1:53">
      <c r="A219" s="32" t="s">
        <v>1446</v>
      </c>
      <c r="B219" s="32" t="s">
        <v>589</v>
      </c>
      <c r="C219" s="44">
        <v>42</v>
      </c>
      <c r="D219" s="56">
        <v>25</v>
      </c>
      <c r="E219" s="43">
        <f t="shared" si="40"/>
        <v>0.40476190476190477</v>
      </c>
      <c r="AW219" s="53"/>
      <c r="AX219" s="39"/>
      <c r="AY219" s="27"/>
      <c r="AZ219" s="60"/>
      <c r="BA219" s="4"/>
    </row>
    <row r="220" spans="1:53">
      <c r="A220" s="32" t="s">
        <v>58</v>
      </c>
      <c r="B220" s="32" t="s">
        <v>856</v>
      </c>
      <c r="C220" s="44">
        <v>10</v>
      </c>
      <c r="D220" s="56">
        <v>5</v>
      </c>
      <c r="E220" s="43">
        <f t="shared" si="40"/>
        <v>0.5</v>
      </c>
      <c r="AW220" s="53"/>
      <c r="AX220" s="39"/>
      <c r="AY220" s="27"/>
      <c r="AZ220" s="60"/>
      <c r="BA220" s="4"/>
    </row>
    <row r="221" spans="1:53">
      <c r="A221" s="32" t="s">
        <v>52</v>
      </c>
      <c r="B221" s="32" t="s">
        <v>633</v>
      </c>
      <c r="C221" s="44">
        <v>34</v>
      </c>
      <c r="D221" s="56">
        <v>21</v>
      </c>
      <c r="E221" s="43">
        <f t="shared" si="40"/>
        <v>0.38235294117647056</v>
      </c>
      <c r="AW221" s="53"/>
      <c r="AX221" s="39"/>
      <c r="AY221" s="27"/>
      <c r="AZ221" s="60"/>
      <c r="BA221" s="4"/>
    </row>
    <row r="222" spans="1:53">
      <c r="A222" s="32" t="s">
        <v>72</v>
      </c>
      <c r="B222" s="32" t="s">
        <v>827</v>
      </c>
      <c r="C222" s="44">
        <v>12</v>
      </c>
      <c r="D222" s="56">
        <v>2</v>
      </c>
      <c r="E222" s="43">
        <f t="shared" si="40"/>
        <v>0.83333333333333337</v>
      </c>
      <c r="AW222" s="53"/>
      <c r="AX222" s="39"/>
      <c r="AY222" s="27"/>
      <c r="AZ222" s="60"/>
      <c r="BA222" s="4"/>
    </row>
    <row r="223" spans="1:53">
      <c r="A223" s="32" t="s">
        <v>72</v>
      </c>
      <c r="B223" s="32" t="s">
        <v>820</v>
      </c>
      <c r="C223" s="44">
        <v>13</v>
      </c>
      <c r="D223" s="56">
        <v>8</v>
      </c>
      <c r="E223" s="43">
        <f t="shared" si="40"/>
        <v>0.38461538461538458</v>
      </c>
      <c r="AW223" s="53"/>
      <c r="AX223" s="39"/>
      <c r="AY223" s="27"/>
      <c r="AZ223" s="60"/>
      <c r="BA223" s="4"/>
    </row>
    <row r="224" spans="1:53">
      <c r="A224" s="32" t="s">
        <v>72</v>
      </c>
      <c r="B224" s="32" t="s">
        <v>401</v>
      </c>
      <c r="C224" s="44">
        <v>85</v>
      </c>
      <c r="D224" s="56">
        <v>64</v>
      </c>
      <c r="E224" s="43">
        <f t="shared" si="40"/>
        <v>0.24705882352941178</v>
      </c>
      <c r="AW224" s="53"/>
      <c r="AX224" s="39"/>
      <c r="AY224" s="27"/>
      <c r="AZ224" s="60"/>
      <c r="BA224" s="4"/>
    </row>
    <row r="225" spans="1:53">
      <c r="A225" s="32" t="s">
        <v>64</v>
      </c>
      <c r="B225" s="32" t="s">
        <v>619</v>
      </c>
      <c r="C225" s="44">
        <v>36</v>
      </c>
      <c r="D225" s="56">
        <v>19</v>
      </c>
      <c r="E225" s="43">
        <f t="shared" si="40"/>
        <v>0.47222222222222221</v>
      </c>
      <c r="AW225" s="53"/>
      <c r="AX225" s="39"/>
      <c r="AY225" s="27"/>
      <c r="AZ225" s="60"/>
      <c r="BA225" s="4"/>
    </row>
    <row r="226" spans="1:53">
      <c r="A226" s="32" t="s">
        <v>1446</v>
      </c>
      <c r="B226" s="32" t="s">
        <v>515</v>
      </c>
      <c r="C226" s="44">
        <v>56</v>
      </c>
      <c r="D226" s="56">
        <v>32</v>
      </c>
      <c r="E226" s="43">
        <f t="shared" si="40"/>
        <v>0.4285714285714286</v>
      </c>
      <c r="AW226" s="53"/>
      <c r="AX226" s="39"/>
      <c r="AY226" s="27"/>
      <c r="AZ226" s="60"/>
      <c r="BA226" s="4"/>
    </row>
    <row r="227" spans="1:53">
      <c r="A227" s="32" t="s">
        <v>1446</v>
      </c>
      <c r="B227" s="32" t="s">
        <v>602</v>
      </c>
      <c r="C227" s="44">
        <v>40</v>
      </c>
      <c r="D227" s="56">
        <v>29</v>
      </c>
      <c r="E227" s="43">
        <f t="shared" si="40"/>
        <v>0.27500000000000002</v>
      </c>
      <c r="AW227" s="53"/>
      <c r="AX227" s="39"/>
      <c r="AY227" s="27"/>
      <c r="AZ227" s="60"/>
      <c r="BA227" s="4"/>
    </row>
    <row r="228" spans="1:53">
      <c r="A228" s="32" t="s">
        <v>72</v>
      </c>
      <c r="B228" s="32" t="s">
        <v>888</v>
      </c>
      <c r="C228" s="44">
        <v>6</v>
      </c>
      <c r="D228" s="56">
        <v>5</v>
      </c>
      <c r="E228" s="43">
        <f t="shared" si="40"/>
        <v>0.16666666666666663</v>
      </c>
      <c r="AW228" s="53"/>
      <c r="AX228" s="39"/>
      <c r="AY228" s="27"/>
      <c r="AZ228" s="60"/>
      <c r="BA228" s="4"/>
    </row>
    <row r="229" spans="1:53">
      <c r="A229" s="32" t="s">
        <v>61</v>
      </c>
      <c r="B229" s="32" t="s">
        <v>883</v>
      </c>
      <c r="C229" s="44">
        <v>7</v>
      </c>
      <c r="D229" s="56">
        <v>5</v>
      </c>
      <c r="E229" s="43">
        <f t="shared" si="40"/>
        <v>0.2857142857142857</v>
      </c>
      <c r="AW229" s="53"/>
      <c r="AX229" s="39"/>
      <c r="AY229" s="27"/>
      <c r="AZ229" s="60"/>
      <c r="BA229" s="4"/>
    </row>
    <row r="230" spans="1:53">
      <c r="A230" s="32" t="s">
        <v>52</v>
      </c>
      <c r="B230" s="32" t="s">
        <v>814</v>
      </c>
      <c r="C230" s="44">
        <v>14</v>
      </c>
      <c r="D230" s="56">
        <v>8</v>
      </c>
      <c r="E230" s="43">
        <f t="shared" si="40"/>
        <v>0.4285714285714286</v>
      </c>
      <c r="AW230" s="53"/>
      <c r="AX230" s="39"/>
      <c r="AY230" s="27"/>
      <c r="AZ230" s="60"/>
      <c r="BA230" s="4"/>
    </row>
    <row r="231" spans="1:53">
      <c r="A231" s="32" t="s">
        <v>72</v>
      </c>
      <c r="B231" s="32" t="s">
        <v>236</v>
      </c>
      <c r="C231" s="44">
        <v>199</v>
      </c>
      <c r="D231" s="56">
        <v>121</v>
      </c>
      <c r="E231" s="43">
        <f t="shared" si="40"/>
        <v>0.39195979899497491</v>
      </c>
      <c r="AW231" s="53"/>
      <c r="AX231" s="39"/>
      <c r="AY231" s="27"/>
      <c r="AZ231" s="60"/>
      <c r="BA231" s="4"/>
    </row>
    <row r="232" spans="1:53">
      <c r="A232" s="32" t="s">
        <v>52</v>
      </c>
      <c r="B232" s="32" t="s">
        <v>470</v>
      </c>
      <c r="C232" s="44">
        <v>65</v>
      </c>
      <c r="D232" s="56">
        <v>46</v>
      </c>
      <c r="E232" s="43">
        <f t="shared" si="40"/>
        <v>0.29230769230769227</v>
      </c>
      <c r="AW232" s="53"/>
      <c r="AX232" s="39"/>
      <c r="AY232" s="27"/>
      <c r="AZ232" s="60"/>
      <c r="BA232" s="4"/>
    </row>
    <row r="233" spans="1:53">
      <c r="A233" s="32" t="s">
        <v>56</v>
      </c>
      <c r="B233" s="32" t="s">
        <v>845</v>
      </c>
      <c r="C233" s="44">
        <v>11</v>
      </c>
      <c r="D233" s="56">
        <v>10</v>
      </c>
      <c r="E233" s="43">
        <f t="shared" si="40"/>
        <v>9.0909090909090939E-2</v>
      </c>
      <c r="AW233" s="53"/>
      <c r="AX233" s="39"/>
      <c r="AY233" s="27"/>
      <c r="AZ233" s="60"/>
      <c r="BA233" s="4"/>
    </row>
    <row r="234" spans="1:53">
      <c r="A234" s="32" t="s">
        <v>72</v>
      </c>
      <c r="B234" s="32" t="s">
        <v>185</v>
      </c>
      <c r="C234" s="44">
        <v>289</v>
      </c>
      <c r="D234" s="56">
        <v>167</v>
      </c>
      <c r="E234" s="43">
        <f t="shared" si="40"/>
        <v>0.42214532871972321</v>
      </c>
      <c r="AW234" s="53"/>
      <c r="AX234" s="39"/>
      <c r="AY234" s="27"/>
      <c r="AZ234" s="60"/>
      <c r="BA234" s="4"/>
    </row>
    <row r="235" spans="1:53">
      <c r="A235" s="32" t="s">
        <v>64</v>
      </c>
      <c r="B235" s="32" t="s">
        <v>897</v>
      </c>
      <c r="C235" s="44">
        <v>5</v>
      </c>
      <c r="D235" s="56">
        <v>1</v>
      </c>
      <c r="E235" s="43">
        <f t="shared" si="40"/>
        <v>0.8</v>
      </c>
      <c r="AW235" s="53"/>
      <c r="AX235" s="39"/>
      <c r="AY235" s="27"/>
      <c r="AZ235" s="60"/>
      <c r="BA235" s="4"/>
    </row>
    <row r="236" spans="1:53">
      <c r="A236" s="32" t="s">
        <v>61</v>
      </c>
      <c r="B236" s="32" t="s">
        <v>692</v>
      </c>
      <c r="C236" s="44">
        <v>27</v>
      </c>
      <c r="D236" s="56">
        <v>14</v>
      </c>
      <c r="E236" s="43">
        <f t="shared" si="40"/>
        <v>0.48148148148148151</v>
      </c>
      <c r="AW236" s="53"/>
      <c r="AX236" s="39"/>
      <c r="AY236" s="27"/>
      <c r="AZ236" s="60"/>
      <c r="BA236" s="4"/>
    </row>
    <row r="237" spans="1:53">
      <c r="A237" s="32" t="s">
        <v>52</v>
      </c>
      <c r="B237" s="32" t="s">
        <v>125</v>
      </c>
      <c r="C237" s="44">
        <v>583</v>
      </c>
      <c r="D237" s="56">
        <v>252</v>
      </c>
      <c r="E237" s="43">
        <f t="shared" si="40"/>
        <v>0.56775300171526588</v>
      </c>
      <c r="AW237" s="53"/>
      <c r="AX237" s="39"/>
      <c r="AY237" s="27"/>
      <c r="AZ237" s="60"/>
      <c r="BA237" s="4"/>
    </row>
    <row r="238" spans="1:53">
      <c r="A238" s="32" t="s">
        <v>1446</v>
      </c>
      <c r="B238" s="32" t="s">
        <v>542</v>
      </c>
      <c r="C238" s="44">
        <v>51</v>
      </c>
      <c r="D238" s="56">
        <v>46</v>
      </c>
      <c r="E238" s="43">
        <f t="shared" si="40"/>
        <v>9.8039215686274495E-2</v>
      </c>
      <c r="AW238" s="53"/>
      <c r="AX238" s="39"/>
      <c r="AY238" s="27"/>
      <c r="AZ238" s="60"/>
      <c r="BA238" s="4"/>
    </row>
    <row r="239" spans="1:53">
      <c r="A239" s="32" t="s">
        <v>72</v>
      </c>
      <c r="B239" s="32" t="s">
        <v>509</v>
      </c>
      <c r="C239" s="44">
        <v>58</v>
      </c>
      <c r="D239" s="56">
        <v>37</v>
      </c>
      <c r="E239" s="43">
        <f t="shared" si="40"/>
        <v>0.36206896551724133</v>
      </c>
      <c r="AW239" s="53"/>
      <c r="AX239" s="39"/>
      <c r="AY239" s="27"/>
      <c r="AZ239" s="60"/>
      <c r="BA239" s="4"/>
    </row>
    <row r="240" spans="1:53">
      <c r="A240" s="32" t="s">
        <v>72</v>
      </c>
      <c r="B240" s="32" t="s">
        <v>328</v>
      </c>
      <c r="C240" s="44">
        <v>123</v>
      </c>
      <c r="D240" s="56">
        <v>78</v>
      </c>
      <c r="E240" s="43">
        <f t="shared" si="40"/>
        <v>0.36585365853658536</v>
      </c>
      <c r="AW240" s="53"/>
      <c r="AX240" s="39"/>
      <c r="AY240" s="27"/>
      <c r="AZ240" s="60"/>
      <c r="BA240" s="4"/>
    </row>
    <row r="241" spans="1:53">
      <c r="A241" s="32" t="s">
        <v>56</v>
      </c>
      <c r="B241" s="32" t="s">
        <v>419</v>
      </c>
      <c r="C241" s="44">
        <v>78</v>
      </c>
      <c r="D241" s="56">
        <v>44</v>
      </c>
      <c r="E241" s="43">
        <f t="shared" si="40"/>
        <v>0.4358974358974359</v>
      </c>
      <c r="AW241" s="53"/>
      <c r="AX241" s="39"/>
      <c r="AY241" s="27"/>
      <c r="AZ241" s="60"/>
      <c r="BA241" s="4"/>
    </row>
    <row r="242" spans="1:53">
      <c r="A242" s="32" t="s">
        <v>58</v>
      </c>
      <c r="B242" s="32" t="s">
        <v>634</v>
      </c>
      <c r="C242" s="44">
        <v>34</v>
      </c>
      <c r="D242" s="56">
        <v>21</v>
      </c>
      <c r="E242" s="43">
        <f t="shared" si="40"/>
        <v>0.38235294117647056</v>
      </c>
      <c r="AW242" s="53"/>
      <c r="AX242" s="39"/>
      <c r="AY242" s="27"/>
      <c r="AZ242" s="60"/>
      <c r="BA242" s="4"/>
    </row>
    <row r="243" spans="1:53">
      <c r="A243" s="32" t="s">
        <v>52</v>
      </c>
      <c r="B243" s="32" t="s">
        <v>693</v>
      </c>
      <c r="C243" s="44">
        <v>27</v>
      </c>
      <c r="D243" s="56">
        <v>15</v>
      </c>
      <c r="E243" s="43">
        <f t="shared" si="40"/>
        <v>0.44444444444444442</v>
      </c>
      <c r="AW243" s="53"/>
      <c r="AX243" s="39"/>
      <c r="AY243" s="27"/>
      <c r="AZ243" s="60"/>
      <c r="BA243" s="4"/>
    </row>
    <row r="244" spans="1:53">
      <c r="A244" s="32" t="s">
        <v>58</v>
      </c>
      <c r="B244" s="32" t="s">
        <v>570</v>
      </c>
      <c r="C244" s="44">
        <v>45</v>
      </c>
      <c r="D244" s="56">
        <v>27</v>
      </c>
      <c r="E244" s="43">
        <f t="shared" si="40"/>
        <v>0.4</v>
      </c>
      <c r="AW244" s="53"/>
      <c r="AX244" s="39"/>
      <c r="AY244" s="27"/>
      <c r="AZ244" s="60"/>
      <c r="BA244" s="4"/>
    </row>
    <row r="245" spans="1:53">
      <c r="A245" s="32" t="s">
        <v>1446</v>
      </c>
      <c r="B245" s="32" t="s">
        <v>99</v>
      </c>
      <c r="C245" s="44">
        <v>880</v>
      </c>
      <c r="D245" s="56">
        <v>446</v>
      </c>
      <c r="E245" s="43">
        <f t="shared" si="40"/>
        <v>0.49318181818181817</v>
      </c>
      <c r="AW245" s="53"/>
      <c r="AX245" s="39"/>
      <c r="AY245" s="27"/>
      <c r="AZ245" s="60"/>
      <c r="BA245" s="4"/>
    </row>
    <row r="246" spans="1:53">
      <c r="A246" s="32" t="s">
        <v>58</v>
      </c>
      <c r="B246" s="32" t="s">
        <v>857</v>
      </c>
      <c r="C246" s="44">
        <v>10</v>
      </c>
      <c r="D246" s="56">
        <v>5</v>
      </c>
      <c r="E246" s="43">
        <f t="shared" si="40"/>
        <v>0.5</v>
      </c>
      <c r="AW246" s="53"/>
      <c r="AX246" s="39"/>
      <c r="AY246" s="27"/>
      <c r="AZ246" s="60"/>
      <c r="BA246" s="4"/>
    </row>
    <row r="247" spans="1:53">
      <c r="A247" s="32" t="s">
        <v>64</v>
      </c>
      <c r="B247" s="32" t="s">
        <v>471</v>
      </c>
      <c r="C247" s="44">
        <v>65</v>
      </c>
      <c r="D247" s="56">
        <v>38</v>
      </c>
      <c r="E247" s="43">
        <f t="shared" si="40"/>
        <v>0.41538461538461535</v>
      </c>
      <c r="AW247" s="53"/>
      <c r="AX247" s="39"/>
      <c r="AY247" s="27"/>
      <c r="AZ247" s="60"/>
      <c r="BA247" s="4"/>
    </row>
    <row r="248" spans="1:53">
      <c r="A248" s="32" t="s">
        <v>58</v>
      </c>
      <c r="B248" s="32" t="s">
        <v>694</v>
      </c>
      <c r="C248" s="44">
        <v>27</v>
      </c>
      <c r="D248" s="56">
        <v>28</v>
      </c>
      <c r="E248" s="43">
        <f t="shared" si="40"/>
        <v>-3.7037037037036979E-2</v>
      </c>
      <c r="AW248" s="53"/>
      <c r="AX248" s="39"/>
      <c r="AY248" s="27"/>
      <c r="AZ248" s="60"/>
      <c r="BA248" s="4"/>
    </row>
    <row r="249" spans="1:53">
      <c r="A249" s="32" t="s">
        <v>58</v>
      </c>
      <c r="B249" s="32" t="s">
        <v>359</v>
      </c>
      <c r="C249" s="44">
        <v>106</v>
      </c>
      <c r="D249" s="56">
        <v>62</v>
      </c>
      <c r="E249" s="43">
        <f t="shared" si="40"/>
        <v>0.41509433962264153</v>
      </c>
      <c r="AW249" s="53"/>
      <c r="AX249" s="39"/>
      <c r="AY249" s="27"/>
      <c r="AZ249" s="60"/>
      <c r="BA249" s="4"/>
    </row>
    <row r="250" spans="1:53">
      <c r="A250" s="32" t="s">
        <v>64</v>
      </c>
      <c r="B250" s="32" t="s">
        <v>590</v>
      </c>
      <c r="C250" s="44">
        <v>42</v>
      </c>
      <c r="D250" s="56">
        <v>25</v>
      </c>
      <c r="E250" s="43">
        <f t="shared" si="40"/>
        <v>0.40476190476190477</v>
      </c>
      <c r="AW250" s="53"/>
      <c r="AX250" s="39"/>
      <c r="AY250" s="61"/>
      <c r="AZ250" s="60"/>
      <c r="BA250" s="4"/>
    </row>
    <row r="251" spans="1:53">
      <c r="A251" s="32" t="s">
        <v>64</v>
      </c>
      <c r="B251" s="32" t="s">
        <v>440</v>
      </c>
      <c r="C251" s="44">
        <v>72</v>
      </c>
      <c r="D251" s="56">
        <v>34</v>
      </c>
      <c r="E251" s="43">
        <f t="shared" si="40"/>
        <v>0.52777777777777779</v>
      </c>
      <c r="AW251" s="53"/>
      <c r="AX251" s="39"/>
      <c r="AY251" s="27"/>
      <c r="AZ251" s="60"/>
      <c r="BA251" s="4"/>
    </row>
    <row r="252" spans="1:53">
      <c r="A252" s="32" t="s">
        <v>52</v>
      </c>
      <c r="B252" s="32" t="s">
        <v>69</v>
      </c>
      <c r="C252" s="42">
        <v>2583</v>
      </c>
      <c r="D252" s="56">
        <v>1345</v>
      </c>
      <c r="E252" s="43">
        <f t="shared" si="40"/>
        <v>0.47928765001935736</v>
      </c>
      <c r="AW252" s="53"/>
      <c r="AX252" s="39"/>
      <c r="AY252" s="27"/>
      <c r="AZ252" s="60"/>
      <c r="BA252" s="4"/>
    </row>
    <row r="253" spans="1:53">
      <c r="A253" s="32" t="s">
        <v>61</v>
      </c>
      <c r="B253" s="32" t="s">
        <v>472</v>
      </c>
      <c r="C253" s="44">
        <v>65</v>
      </c>
      <c r="D253" s="56">
        <v>20</v>
      </c>
      <c r="E253" s="43">
        <f t="shared" si="40"/>
        <v>0.69230769230769229</v>
      </c>
      <c r="AW253" s="53"/>
      <c r="AX253" s="39"/>
      <c r="AY253" s="27"/>
      <c r="AZ253" s="60"/>
      <c r="BA253" s="4"/>
    </row>
    <row r="254" spans="1:53">
      <c r="A254" s="32" t="s">
        <v>72</v>
      </c>
      <c r="B254" s="32" t="s">
        <v>566</v>
      </c>
      <c r="C254" s="44">
        <v>46</v>
      </c>
      <c r="D254" s="56">
        <v>33</v>
      </c>
      <c r="E254" s="43">
        <f t="shared" si="40"/>
        <v>0.28260869565217395</v>
      </c>
      <c r="AW254" s="53"/>
      <c r="AX254" s="39"/>
      <c r="AY254" s="27"/>
      <c r="AZ254" s="60"/>
      <c r="BA254" s="4"/>
    </row>
    <row r="255" spans="1:53">
      <c r="A255" s="32" t="s">
        <v>1446</v>
      </c>
      <c r="B255" s="32" t="s">
        <v>483</v>
      </c>
      <c r="C255" s="44">
        <v>63</v>
      </c>
      <c r="D255" s="56">
        <v>11</v>
      </c>
      <c r="E255" s="43">
        <f t="shared" si="40"/>
        <v>0.82539682539682535</v>
      </c>
      <c r="AW255" s="53"/>
      <c r="AX255" s="39"/>
      <c r="AY255" s="27"/>
      <c r="AZ255" s="60"/>
      <c r="BA255" s="4"/>
    </row>
    <row r="256" spans="1:53">
      <c r="A256" s="32" t="s">
        <v>79</v>
      </c>
      <c r="B256" s="32" t="s">
        <v>791</v>
      </c>
      <c r="C256" s="44">
        <v>17</v>
      </c>
      <c r="D256" s="56">
        <v>8</v>
      </c>
      <c r="E256" s="43">
        <f t="shared" si="40"/>
        <v>0.52941176470588236</v>
      </c>
      <c r="AW256" s="53"/>
      <c r="AX256" s="39"/>
      <c r="AY256" s="27"/>
      <c r="AZ256" s="60"/>
      <c r="BA256" s="4"/>
    </row>
    <row r="257" spans="1:53">
      <c r="A257" s="32" t="s">
        <v>64</v>
      </c>
      <c r="B257" s="32" t="s">
        <v>538</v>
      </c>
      <c r="C257" s="44">
        <v>52</v>
      </c>
      <c r="D257" s="56">
        <v>36</v>
      </c>
      <c r="E257" s="43">
        <f t="shared" si="40"/>
        <v>0.30769230769230771</v>
      </c>
      <c r="AW257" s="53"/>
      <c r="AX257" s="39"/>
      <c r="AY257" s="27"/>
      <c r="AZ257" s="60"/>
      <c r="BA257" s="4"/>
    </row>
    <row r="258" spans="1:53">
      <c r="A258" s="32" t="s">
        <v>52</v>
      </c>
      <c r="B258" s="32" t="s">
        <v>828</v>
      </c>
      <c r="C258" s="44">
        <v>12</v>
      </c>
      <c r="D258" s="56">
        <v>1</v>
      </c>
      <c r="E258" s="43">
        <f t="shared" si="40"/>
        <v>0.91666666666666663</v>
      </c>
      <c r="AW258" s="53"/>
      <c r="AX258" s="39"/>
      <c r="AY258" s="27"/>
      <c r="AZ258" s="60"/>
      <c r="BA258" s="4"/>
    </row>
    <row r="259" spans="1:53">
      <c r="A259" s="32" t="s">
        <v>58</v>
      </c>
      <c r="B259" s="32" t="s">
        <v>719</v>
      </c>
      <c r="C259" s="44">
        <v>24</v>
      </c>
      <c r="D259" s="56">
        <v>20</v>
      </c>
      <c r="E259" s="43">
        <f t="shared" si="40"/>
        <v>0.16666666666666663</v>
      </c>
      <c r="AW259" s="53"/>
      <c r="AX259" s="39"/>
      <c r="AY259" s="27"/>
      <c r="AZ259" s="60"/>
      <c r="BA259" s="4"/>
    </row>
    <row r="260" spans="1:53">
      <c r="A260" s="32" t="s">
        <v>72</v>
      </c>
      <c r="B260" s="32" t="s">
        <v>580</v>
      </c>
      <c r="C260" s="44">
        <v>44</v>
      </c>
      <c r="D260" s="56">
        <v>28</v>
      </c>
      <c r="E260" s="43">
        <f t="shared" si="40"/>
        <v>0.36363636363636365</v>
      </c>
      <c r="AW260" s="53"/>
      <c r="AX260" s="39"/>
      <c r="AY260" s="27"/>
      <c r="AZ260" s="60"/>
      <c r="BA260" s="4"/>
    </row>
    <row r="261" spans="1:53">
      <c r="A261" s="32" t="s">
        <v>58</v>
      </c>
      <c r="B261" s="32" t="s">
        <v>520</v>
      </c>
      <c r="C261" s="44">
        <v>55</v>
      </c>
      <c r="D261" s="56">
        <v>38</v>
      </c>
      <c r="E261" s="43">
        <f t="shared" si="40"/>
        <v>0.30909090909090908</v>
      </c>
      <c r="AW261" s="53"/>
      <c r="AX261" s="39"/>
      <c r="AY261" s="27"/>
      <c r="AZ261" s="60"/>
      <c r="BA261" s="4"/>
    </row>
    <row r="262" spans="1:53">
      <c r="A262" s="32" t="s">
        <v>52</v>
      </c>
      <c r="B262" s="32" t="s">
        <v>321</v>
      </c>
      <c r="C262" s="44">
        <v>126</v>
      </c>
      <c r="D262" s="56">
        <v>80</v>
      </c>
      <c r="E262" s="43">
        <f t="shared" ref="E262:E325" si="41">1-(D262/C262)</f>
        <v>0.36507936507936511</v>
      </c>
      <c r="AW262" s="53"/>
      <c r="AX262" s="39"/>
      <c r="AY262" s="27"/>
      <c r="AZ262" s="60"/>
      <c r="BA262" s="4"/>
    </row>
    <row r="263" spans="1:53">
      <c r="A263" s="32" t="s">
        <v>64</v>
      </c>
      <c r="B263" s="32" t="s">
        <v>889</v>
      </c>
      <c r="C263" s="44">
        <v>6</v>
      </c>
      <c r="D263" s="56">
        <v>9</v>
      </c>
      <c r="E263" s="43">
        <f t="shared" si="41"/>
        <v>-0.5</v>
      </c>
      <c r="AW263" s="53"/>
      <c r="AX263" s="39"/>
      <c r="AY263" s="27"/>
      <c r="AZ263" s="60"/>
      <c r="BA263" s="4"/>
    </row>
    <row r="264" spans="1:53">
      <c r="A264" s="32" t="s">
        <v>52</v>
      </c>
      <c r="B264" s="32" t="s">
        <v>268</v>
      </c>
      <c r="C264" s="44">
        <v>166</v>
      </c>
      <c r="D264" s="56">
        <v>104</v>
      </c>
      <c r="E264" s="43">
        <f t="shared" si="41"/>
        <v>0.37349397590361444</v>
      </c>
      <c r="AW264" s="53"/>
      <c r="AX264" s="39"/>
      <c r="AY264" s="27"/>
      <c r="AZ264" s="60"/>
      <c r="BA264" s="4"/>
    </row>
    <row r="265" spans="1:53">
      <c r="A265" s="32" t="s">
        <v>58</v>
      </c>
      <c r="B265" s="32" t="s">
        <v>682</v>
      </c>
      <c r="C265" s="44">
        <v>28</v>
      </c>
      <c r="D265" s="56">
        <v>15</v>
      </c>
      <c r="E265" s="43">
        <f t="shared" si="41"/>
        <v>0.4642857142857143</v>
      </c>
      <c r="AW265" s="53"/>
      <c r="AX265" s="39"/>
      <c r="AY265" s="27"/>
      <c r="AZ265" s="60"/>
      <c r="BA265" s="4"/>
    </row>
    <row r="266" spans="1:53">
      <c r="A266" s="32" t="s">
        <v>72</v>
      </c>
      <c r="B266" s="32" t="s">
        <v>867</v>
      </c>
      <c r="C266" s="44">
        <v>9</v>
      </c>
      <c r="D266" s="56">
        <v>9</v>
      </c>
      <c r="E266" s="43">
        <f t="shared" si="41"/>
        <v>0</v>
      </c>
      <c r="AW266" s="53"/>
      <c r="AX266" s="39"/>
      <c r="AY266" s="27"/>
      <c r="AZ266" s="60"/>
      <c r="BA266" s="4"/>
    </row>
    <row r="267" spans="1:53">
      <c r="A267" s="32" t="s">
        <v>56</v>
      </c>
      <c r="B267" s="32" t="s">
        <v>868</v>
      </c>
      <c r="C267" s="44">
        <v>9</v>
      </c>
      <c r="D267" s="56">
        <v>4</v>
      </c>
      <c r="E267" s="43">
        <f t="shared" si="41"/>
        <v>0.55555555555555558</v>
      </c>
      <c r="AW267" s="53"/>
      <c r="AX267" s="39"/>
      <c r="AY267" s="27"/>
      <c r="AZ267" s="60"/>
      <c r="BA267" s="4"/>
    </row>
    <row r="268" spans="1:53">
      <c r="A268" s="32" t="s">
        <v>58</v>
      </c>
      <c r="B268" s="32" t="s">
        <v>609</v>
      </c>
      <c r="C268" s="44">
        <v>39</v>
      </c>
      <c r="D268" s="56">
        <v>21</v>
      </c>
      <c r="E268" s="43">
        <f t="shared" si="41"/>
        <v>0.46153846153846156</v>
      </c>
      <c r="AW268" s="53"/>
      <c r="AX268" s="39"/>
      <c r="AY268" s="27"/>
      <c r="AZ268" s="60"/>
      <c r="BA268" s="4"/>
    </row>
    <row r="269" spans="1:53">
      <c r="A269" s="32" t="s">
        <v>72</v>
      </c>
      <c r="B269" s="32" t="s">
        <v>228</v>
      </c>
      <c r="C269" s="44">
        <v>209</v>
      </c>
      <c r="D269" s="56">
        <v>85</v>
      </c>
      <c r="E269" s="43">
        <f t="shared" si="41"/>
        <v>0.59330143540669855</v>
      </c>
      <c r="AW269" s="53"/>
      <c r="AX269" s="39"/>
      <c r="AY269" s="27"/>
      <c r="AZ269" s="60"/>
      <c r="BA269" s="4"/>
    </row>
    <row r="270" spans="1:53">
      <c r="A270" s="32" t="s">
        <v>64</v>
      </c>
      <c r="B270" s="32" t="s">
        <v>232</v>
      </c>
      <c r="C270" s="44">
        <v>202</v>
      </c>
      <c r="D270" s="56">
        <v>117</v>
      </c>
      <c r="E270" s="43">
        <f t="shared" si="41"/>
        <v>0.42079207920792083</v>
      </c>
      <c r="AW270" s="53"/>
      <c r="AX270" s="39"/>
      <c r="AY270" s="27"/>
      <c r="AZ270" s="60"/>
      <c r="BA270" s="4"/>
    </row>
    <row r="271" spans="1:53">
      <c r="A271" s="32" t="s">
        <v>61</v>
      </c>
      <c r="B271" s="32" t="s">
        <v>900</v>
      </c>
      <c r="C271" s="44">
        <v>4</v>
      </c>
      <c r="D271" s="56">
        <v>3</v>
      </c>
      <c r="E271" s="43">
        <f t="shared" si="41"/>
        <v>0.25</v>
      </c>
      <c r="AW271" s="53"/>
      <c r="AX271" s="39"/>
      <c r="AY271" s="27"/>
      <c r="AZ271" s="60"/>
      <c r="BA271" s="4"/>
    </row>
    <row r="272" spans="1:53">
      <c r="A272" s="32" t="s">
        <v>64</v>
      </c>
      <c r="B272" s="32" t="s">
        <v>615</v>
      </c>
      <c r="C272" s="44">
        <v>37</v>
      </c>
      <c r="D272" s="56">
        <v>21</v>
      </c>
      <c r="E272" s="43">
        <f t="shared" si="41"/>
        <v>0.43243243243243246</v>
      </c>
      <c r="AW272" s="53"/>
      <c r="AX272" s="39"/>
      <c r="AY272" s="27"/>
      <c r="AZ272" s="60"/>
      <c r="BA272" s="4"/>
    </row>
    <row r="273" spans="1:53">
      <c r="A273" s="32" t="s">
        <v>52</v>
      </c>
      <c r="B273" s="32" t="s">
        <v>491</v>
      </c>
      <c r="C273" s="44">
        <v>62</v>
      </c>
      <c r="D273" s="56">
        <v>39</v>
      </c>
      <c r="E273" s="43">
        <f t="shared" si="41"/>
        <v>0.37096774193548387</v>
      </c>
      <c r="AW273" s="53"/>
      <c r="AX273" s="39"/>
      <c r="AY273" s="27"/>
      <c r="AZ273" s="60"/>
      <c r="BA273" s="4"/>
    </row>
    <row r="274" spans="1:53">
      <c r="A274" s="32" t="s">
        <v>58</v>
      </c>
      <c r="B274" s="32" t="s">
        <v>275</v>
      </c>
      <c r="C274" s="44">
        <v>161</v>
      </c>
      <c r="D274" s="56">
        <v>103</v>
      </c>
      <c r="E274" s="43">
        <f t="shared" si="41"/>
        <v>0.36024844720496896</v>
      </c>
      <c r="AW274" s="53"/>
      <c r="AX274" s="39"/>
      <c r="AY274" s="27"/>
      <c r="AZ274" s="60"/>
      <c r="BA274" s="4"/>
    </row>
    <row r="275" spans="1:53">
      <c r="A275" s="32" t="s">
        <v>52</v>
      </c>
      <c r="B275" s="32" t="s">
        <v>117</v>
      </c>
      <c r="C275" s="44">
        <v>636</v>
      </c>
      <c r="D275" s="56">
        <v>323</v>
      </c>
      <c r="E275" s="43">
        <f t="shared" si="41"/>
        <v>0.49213836477987416</v>
      </c>
      <c r="AW275" s="53"/>
      <c r="AX275" s="39"/>
      <c r="AY275" s="27"/>
      <c r="AZ275" s="60"/>
      <c r="BA275" s="4"/>
    </row>
    <row r="276" spans="1:53">
      <c r="A276" s="32" t="s">
        <v>58</v>
      </c>
      <c r="B276" s="32" t="s">
        <v>195</v>
      </c>
      <c r="C276" s="44">
        <v>265</v>
      </c>
      <c r="D276" s="56">
        <v>159</v>
      </c>
      <c r="E276" s="43">
        <f t="shared" si="41"/>
        <v>0.4</v>
      </c>
      <c r="AW276" s="53"/>
      <c r="AX276" s="39"/>
      <c r="AY276" s="27"/>
      <c r="AZ276" s="60"/>
      <c r="BA276" s="4"/>
    </row>
    <row r="277" spans="1:53">
      <c r="A277" s="32" t="s">
        <v>61</v>
      </c>
      <c r="B277" s="32" t="s">
        <v>484</v>
      </c>
      <c r="C277" s="44">
        <v>63</v>
      </c>
      <c r="D277" s="56">
        <v>34</v>
      </c>
      <c r="E277" s="43">
        <f t="shared" si="41"/>
        <v>0.46031746031746035</v>
      </c>
      <c r="AW277" s="53"/>
      <c r="AX277" s="39"/>
      <c r="AY277" s="27"/>
      <c r="AZ277" s="60"/>
      <c r="BA277" s="4"/>
    </row>
    <row r="278" spans="1:53">
      <c r="A278" s="32" t="s">
        <v>72</v>
      </c>
      <c r="B278" s="32" t="s">
        <v>733</v>
      </c>
      <c r="C278" s="44">
        <v>22</v>
      </c>
      <c r="D278" s="56">
        <v>13</v>
      </c>
      <c r="E278" s="43">
        <f t="shared" si="41"/>
        <v>0.40909090909090906</v>
      </c>
      <c r="AW278" s="53"/>
      <c r="AX278" s="39"/>
      <c r="AY278" s="27"/>
      <c r="AZ278" s="60"/>
      <c r="BA278" s="4"/>
    </row>
    <row r="279" spans="1:53">
      <c r="A279" s="32" t="s">
        <v>72</v>
      </c>
      <c r="B279" s="32" t="s">
        <v>326</v>
      </c>
      <c r="C279" s="44">
        <v>124</v>
      </c>
      <c r="D279" s="56">
        <v>78</v>
      </c>
      <c r="E279" s="43">
        <f t="shared" si="41"/>
        <v>0.37096774193548387</v>
      </c>
      <c r="AW279" s="53"/>
      <c r="AX279" s="39"/>
      <c r="AY279" s="27"/>
      <c r="AZ279" s="60"/>
      <c r="BA279" s="4"/>
    </row>
    <row r="280" spans="1:53">
      <c r="A280" s="32" t="s">
        <v>58</v>
      </c>
      <c r="B280" s="32" t="s">
        <v>829</v>
      </c>
      <c r="C280" s="44">
        <v>12</v>
      </c>
      <c r="D280" s="56">
        <v>8</v>
      </c>
      <c r="E280" s="43">
        <f t="shared" si="41"/>
        <v>0.33333333333333337</v>
      </c>
      <c r="AW280" s="53"/>
      <c r="AX280" s="39"/>
      <c r="AY280" s="27"/>
      <c r="AZ280" s="60"/>
      <c r="BA280" s="4"/>
    </row>
    <row r="281" spans="1:53">
      <c r="A281" s="32" t="s">
        <v>52</v>
      </c>
      <c r="B281" s="32" t="s">
        <v>603</v>
      </c>
      <c r="C281" s="44">
        <v>40</v>
      </c>
      <c r="D281" s="56">
        <v>27</v>
      </c>
      <c r="E281" s="43">
        <f t="shared" si="41"/>
        <v>0.32499999999999996</v>
      </c>
      <c r="AW281" s="53"/>
      <c r="AX281" s="39"/>
      <c r="AY281" s="27"/>
      <c r="AZ281" s="60"/>
      <c r="BA281" s="4"/>
    </row>
    <row r="282" spans="1:53">
      <c r="A282" s="32" t="s">
        <v>56</v>
      </c>
      <c r="B282" s="32" t="s">
        <v>529</v>
      </c>
      <c r="C282" s="44">
        <v>53</v>
      </c>
      <c r="D282" s="56">
        <v>36</v>
      </c>
      <c r="E282" s="43">
        <f t="shared" si="41"/>
        <v>0.32075471698113212</v>
      </c>
      <c r="AW282" s="53"/>
      <c r="AX282" s="39"/>
      <c r="AY282" s="27"/>
      <c r="AZ282" s="60"/>
      <c r="BA282" s="4"/>
    </row>
    <row r="283" spans="1:53">
      <c r="A283" s="32" t="s">
        <v>58</v>
      </c>
      <c r="B283" s="32" t="s">
        <v>417</v>
      </c>
      <c r="C283" s="44">
        <v>80</v>
      </c>
      <c r="D283" s="56">
        <v>59</v>
      </c>
      <c r="E283" s="43">
        <f t="shared" si="41"/>
        <v>0.26249999999999996</v>
      </c>
      <c r="AW283" s="53"/>
      <c r="AX283" s="39"/>
      <c r="AY283" s="27"/>
      <c r="AZ283" s="60"/>
      <c r="BA283" s="4"/>
    </row>
    <row r="284" spans="1:53">
      <c r="A284" s="32" t="s">
        <v>58</v>
      </c>
      <c r="B284" s="32" t="s">
        <v>635</v>
      </c>
      <c r="C284" s="44">
        <v>34</v>
      </c>
      <c r="D284" s="56">
        <v>19</v>
      </c>
      <c r="E284" s="43">
        <f t="shared" si="41"/>
        <v>0.44117647058823528</v>
      </c>
      <c r="AW284" s="53"/>
      <c r="AX284" s="39"/>
      <c r="AY284" s="27"/>
      <c r="AZ284" s="60"/>
      <c r="BA284" s="4"/>
    </row>
    <row r="285" spans="1:53">
      <c r="A285" s="32" t="s">
        <v>72</v>
      </c>
      <c r="B285" s="32" t="s">
        <v>153</v>
      </c>
      <c r="C285" s="44">
        <v>378</v>
      </c>
      <c r="D285" s="56">
        <v>144</v>
      </c>
      <c r="E285" s="43">
        <f t="shared" si="41"/>
        <v>0.61904761904761907</v>
      </c>
      <c r="AW285" s="53"/>
      <c r="AX285" s="39"/>
      <c r="AY285" s="27"/>
      <c r="AZ285" s="60"/>
      <c r="BA285" s="4"/>
    </row>
    <row r="286" spans="1:53">
      <c r="A286" s="32" t="s">
        <v>72</v>
      </c>
      <c r="B286" s="32" t="s">
        <v>780</v>
      </c>
      <c r="C286" s="44">
        <v>18</v>
      </c>
      <c r="D286" s="56">
        <v>3</v>
      </c>
      <c r="E286" s="43">
        <f t="shared" si="41"/>
        <v>0.83333333333333337</v>
      </c>
      <c r="AW286" s="53"/>
      <c r="AX286" s="39"/>
      <c r="AY286" s="27"/>
      <c r="AZ286" s="60"/>
      <c r="BA286" s="4"/>
    </row>
    <row r="287" spans="1:53">
      <c r="A287" s="32" t="s">
        <v>58</v>
      </c>
      <c r="B287" s="32" t="s">
        <v>492</v>
      </c>
      <c r="C287" s="44">
        <v>62</v>
      </c>
      <c r="D287" s="56">
        <v>34</v>
      </c>
      <c r="E287" s="43">
        <f t="shared" si="41"/>
        <v>0.45161290322580649</v>
      </c>
      <c r="AW287" s="53"/>
      <c r="AX287" s="39"/>
      <c r="AY287" s="27"/>
      <c r="AZ287" s="60"/>
      <c r="BA287" s="4"/>
    </row>
    <row r="288" spans="1:53">
      <c r="A288" s="32" t="s">
        <v>1446</v>
      </c>
      <c r="B288" s="32" t="s">
        <v>734</v>
      </c>
      <c r="C288" s="44">
        <v>22</v>
      </c>
      <c r="D288" s="56">
        <v>8</v>
      </c>
      <c r="E288" s="43">
        <f t="shared" si="41"/>
        <v>0.63636363636363635</v>
      </c>
      <c r="AW288" s="53"/>
      <c r="AX288" s="39"/>
      <c r="AY288" s="27"/>
      <c r="AZ288" s="60"/>
      <c r="BA288" s="4"/>
    </row>
    <row r="289" spans="1:53">
      <c r="A289" s="32" t="s">
        <v>1446</v>
      </c>
      <c r="B289" s="32" t="s">
        <v>746</v>
      </c>
      <c r="C289" s="44">
        <v>21</v>
      </c>
      <c r="D289" s="56">
        <v>11</v>
      </c>
      <c r="E289" s="43">
        <f t="shared" si="41"/>
        <v>0.47619047619047616</v>
      </c>
      <c r="AW289" s="53"/>
      <c r="AX289" s="39"/>
      <c r="AY289" s="27"/>
      <c r="AZ289" s="60"/>
      <c r="BA289" s="4"/>
    </row>
    <row r="290" spans="1:53">
      <c r="A290" s="32" t="s">
        <v>52</v>
      </c>
      <c r="B290" s="32" t="s">
        <v>245</v>
      </c>
      <c r="C290" s="44">
        <v>189</v>
      </c>
      <c r="D290" s="56">
        <v>67</v>
      </c>
      <c r="E290" s="43">
        <f t="shared" si="41"/>
        <v>0.64550264550264558</v>
      </c>
      <c r="AW290" s="53"/>
      <c r="AX290" s="39"/>
      <c r="AY290" s="27"/>
      <c r="AZ290" s="60"/>
      <c r="BA290" s="4"/>
    </row>
    <row r="291" spans="1:53">
      <c r="A291" s="32" t="s">
        <v>64</v>
      </c>
      <c r="B291" s="32" t="s">
        <v>655</v>
      </c>
      <c r="C291" s="44">
        <v>32</v>
      </c>
      <c r="D291" s="56">
        <v>22</v>
      </c>
      <c r="E291" s="43">
        <f t="shared" si="41"/>
        <v>0.3125</v>
      </c>
      <c r="AW291" s="53"/>
      <c r="AX291" s="39"/>
      <c r="AY291" s="27"/>
      <c r="AZ291" s="60"/>
      <c r="BA291" s="4"/>
    </row>
    <row r="292" spans="1:53">
      <c r="A292" s="32" t="s">
        <v>64</v>
      </c>
      <c r="B292" s="32" t="s">
        <v>610</v>
      </c>
      <c r="C292" s="44">
        <v>39</v>
      </c>
      <c r="D292" s="56">
        <v>26</v>
      </c>
      <c r="E292" s="43">
        <f t="shared" si="41"/>
        <v>0.33333333333333337</v>
      </c>
      <c r="AW292" s="53"/>
      <c r="AX292" s="39"/>
      <c r="AY292" s="27"/>
      <c r="AZ292" s="60"/>
      <c r="BA292" s="4"/>
    </row>
    <row r="293" spans="1:53">
      <c r="A293" s="32" t="s">
        <v>58</v>
      </c>
      <c r="B293" s="32" t="s">
        <v>501</v>
      </c>
      <c r="C293" s="44">
        <v>60</v>
      </c>
      <c r="D293" s="56">
        <v>37</v>
      </c>
      <c r="E293" s="43">
        <f t="shared" si="41"/>
        <v>0.3833333333333333</v>
      </c>
      <c r="AW293" s="53"/>
      <c r="AX293" s="39"/>
      <c r="AY293" s="27"/>
      <c r="AZ293" s="60"/>
      <c r="BA293" s="4"/>
    </row>
    <row r="294" spans="1:53">
      <c r="A294" s="32" t="s">
        <v>52</v>
      </c>
      <c r="B294" s="32" t="s">
        <v>354</v>
      </c>
      <c r="C294" s="44">
        <v>107</v>
      </c>
      <c r="D294" s="56">
        <v>51</v>
      </c>
      <c r="E294" s="43">
        <f t="shared" si="41"/>
        <v>0.52336448598130847</v>
      </c>
      <c r="AW294" s="53"/>
      <c r="AX294" s="39"/>
      <c r="AY294" s="27"/>
      <c r="AZ294" s="60"/>
      <c r="BA294" s="4"/>
    </row>
    <row r="295" spans="1:53">
      <c r="A295" s="32" t="s">
        <v>72</v>
      </c>
      <c r="B295" s="32" t="s">
        <v>95</v>
      </c>
      <c r="C295" s="44">
        <v>942</v>
      </c>
      <c r="D295" s="56">
        <v>521</v>
      </c>
      <c r="E295" s="43">
        <f t="shared" si="41"/>
        <v>0.44692144373673037</v>
      </c>
      <c r="AW295" s="53"/>
      <c r="AX295" s="39"/>
      <c r="AY295" s="27"/>
      <c r="AZ295" s="60"/>
      <c r="BA295" s="4"/>
    </row>
    <row r="296" spans="1:53">
      <c r="A296" s="32" t="s">
        <v>79</v>
      </c>
      <c r="B296" s="32" t="s">
        <v>473</v>
      </c>
      <c r="C296" s="44">
        <v>65</v>
      </c>
      <c r="D296" s="56">
        <v>34</v>
      </c>
      <c r="E296" s="43">
        <f t="shared" si="41"/>
        <v>0.47692307692307689</v>
      </c>
      <c r="AW296" s="53"/>
      <c r="AX296" s="39"/>
      <c r="AY296" s="27"/>
      <c r="AZ296" s="60"/>
      <c r="BA296" s="4"/>
    </row>
    <row r="297" spans="1:53">
      <c r="A297" s="32" t="s">
        <v>72</v>
      </c>
      <c r="B297" s="32" t="s">
        <v>413</v>
      </c>
      <c r="C297" s="44">
        <v>81</v>
      </c>
      <c r="D297" s="56">
        <v>44</v>
      </c>
      <c r="E297" s="43">
        <f t="shared" si="41"/>
        <v>0.45679012345679015</v>
      </c>
      <c r="AW297" s="53"/>
      <c r="AX297" s="39"/>
      <c r="AY297" s="27"/>
      <c r="AZ297" s="60"/>
      <c r="BA297" s="4"/>
    </row>
    <row r="298" spans="1:53">
      <c r="A298" s="32" t="s">
        <v>52</v>
      </c>
      <c r="B298" s="32" t="s">
        <v>676</v>
      </c>
      <c r="C298" s="44">
        <v>29</v>
      </c>
      <c r="D298" s="56">
        <v>15</v>
      </c>
      <c r="E298" s="43">
        <f t="shared" si="41"/>
        <v>0.48275862068965514</v>
      </c>
      <c r="AW298" s="53"/>
      <c r="AX298" s="39"/>
      <c r="AY298" s="27"/>
      <c r="AZ298" s="60"/>
      <c r="BA298" s="4"/>
    </row>
    <row r="299" spans="1:53">
      <c r="A299" s="32" t="s">
        <v>1446</v>
      </c>
      <c r="B299" s="32" t="s">
        <v>556</v>
      </c>
      <c r="C299" s="44">
        <v>48</v>
      </c>
      <c r="D299" s="56">
        <v>34</v>
      </c>
      <c r="E299" s="43">
        <f t="shared" si="41"/>
        <v>0.29166666666666663</v>
      </c>
      <c r="AW299" s="53"/>
      <c r="AX299" s="39"/>
      <c r="AY299" s="27"/>
      <c r="AZ299" s="60"/>
      <c r="BA299" s="4"/>
    </row>
    <row r="300" spans="1:53">
      <c r="A300" s="32" t="s">
        <v>61</v>
      </c>
      <c r="B300" s="32" t="s">
        <v>869</v>
      </c>
      <c r="C300" s="44">
        <v>9</v>
      </c>
      <c r="D300" s="56">
        <v>2</v>
      </c>
      <c r="E300" s="43">
        <f t="shared" si="41"/>
        <v>0.77777777777777779</v>
      </c>
      <c r="AW300" s="53"/>
      <c r="AX300" s="39"/>
      <c r="AY300" s="27"/>
      <c r="AZ300" s="60"/>
      <c r="BA300" s="4"/>
    </row>
    <row r="301" spans="1:53">
      <c r="A301" s="32" t="s">
        <v>61</v>
      </c>
      <c r="B301" s="32" t="s">
        <v>459</v>
      </c>
      <c r="C301" s="44">
        <v>68</v>
      </c>
      <c r="D301" s="56">
        <v>26</v>
      </c>
      <c r="E301" s="43">
        <f t="shared" si="41"/>
        <v>0.61764705882352944</v>
      </c>
      <c r="AW301" s="53"/>
      <c r="AX301" s="39"/>
      <c r="AY301" s="27"/>
      <c r="AZ301" s="60"/>
      <c r="BA301" s="4"/>
    </row>
    <row r="302" spans="1:53">
      <c r="A302" s="32" t="s">
        <v>1446</v>
      </c>
      <c r="B302" s="32" t="s">
        <v>583</v>
      </c>
      <c r="C302" s="44">
        <v>43</v>
      </c>
      <c r="D302" s="56">
        <v>24</v>
      </c>
      <c r="E302" s="43">
        <f t="shared" si="41"/>
        <v>0.44186046511627908</v>
      </c>
      <c r="AW302" s="53"/>
      <c r="AX302" s="39"/>
      <c r="AY302" s="27"/>
      <c r="AZ302" s="60"/>
      <c r="BA302" s="4"/>
    </row>
    <row r="303" spans="1:53">
      <c r="A303" s="32" t="s">
        <v>1446</v>
      </c>
      <c r="B303" s="32" t="s">
        <v>616</v>
      </c>
      <c r="C303" s="44">
        <v>37</v>
      </c>
      <c r="D303" s="56">
        <v>15</v>
      </c>
      <c r="E303" s="43">
        <f t="shared" si="41"/>
        <v>0.59459459459459452</v>
      </c>
      <c r="AW303" s="53"/>
      <c r="AX303" s="39"/>
      <c r="AY303" s="27"/>
      <c r="AZ303" s="60"/>
      <c r="BA303" s="4"/>
    </row>
    <row r="304" spans="1:53">
      <c r="A304" s="32" t="s">
        <v>64</v>
      </c>
      <c r="B304" s="32" t="s">
        <v>502</v>
      </c>
      <c r="C304" s="44">
        <v>60</v>
      </c>
      <c r="D304" s="56">
        <v>27</v>
      </c>
      <c r="E304" s="43">
        <f t="shared" si="41"/>
        <v>0.55000000000000004</v>
      </c>
      <c r="AW304" s="53"/>
      <c r="AX304" s="39"/>
      <c r="AY304" s="27"/>
      <c r="AZ304" s="60"/>
      <c r="BA304" s="4"/>
    </row>
    <row r="305" spans="1:53">
      <c r="A305" s="32" t="s">
        <v>64</v>
      </c>
      <c r="B305" s="32" t="s">
        <v>846</v>
      </c>
      <c r="C305" s="44">
        <v>11</v>
      </c>
      <c r="D305" s="56">
        <v>4</v>
      </c>
      <c r="E305" s="43">
        <f t="shared" si="41"/>
        <v>0.63636363636363635</v>
      </c>
      <c r="AW305" s="53"/>
      <c r="AX305" s="39"/>
      <c r="AY305" s="27"/>
      <c r="AZ305" s="60"/>
      <c r="BA305" s="4"/>
    </row>
    <row r="306" spans="1:53">
      <c r="A306" s="32" t="s">
        <v>56</v>
      </c>
      <c r="B306" s="32" t="s">
        <v>334</v>
      </c>
      <c r="C306" s="44">
        <v>119</v>
      </c>
      <c r="D306" s="56">
        <v>58</v>
      </c>
      <c r="E306" s="43">
        <f t="shared" si="41"/>
        <v>0.51260504201680668</v>
      </c>
      <c r="AW306" s="53"/>
      <c r="AX306" s="39"/>
      <c r="AY306" s="27"/>
      <c r="AZ306" s="60"/>
      <c r="BA306" s="4"/>
    </row>
    <row r="307" spans="1:53">
      <c r="A307" s="32" t="s">
        <v>1446</v>
      </c>
      <c r="B307" s="32" t="s">
        <v>539</v>
      </c>
      <c r="C307" s="44">
        <v>52</v>
      </c>
      <c r="D307" s="56">
        <v>39</v>
      </c>
      <c r="E307" s="43">
        <f t="shared" si="41"/>
        <v>0.25</v>
      </c>
      <c r="AW307" s="53"/>
      <c r="AX307" s="39"/>
      <c r="AY307" s="27"/>
      <c r="AZ307" s="60"/>
      <c r="BA307" s="4"/>
    </row>
    <row r="308" spans="1:53">
      <c r="A308" s="32" t="s">
        <v>61</v>
      </c>
      <c r="B308" s="32" t="s">
        <v>858</v>
      </c>
      <c r="C308" s="44">
        <v>10</v>
      </c>
      <c r="D308" s="56">
        <v>6</v>
      </c>
      <c r="E308" s="43">
        <f t="shared" si="41"/>
        <v>0.4</v>
      </c>
      <c r="AW308" s="53"/>
      <c r="AX308" s="39"/>
      <c r="AY308" s="27"/>
      <c r="AZ308" s="60"/>
      <c r="BA308" s="4"/>
    </row>
    <row r="309" spans="1:53">
      <c r="A309" s="32" t="s">
        <v>56</v>
      </c>
      <c r="B309" s="32" t="s">
        <v>130</v>
      </c>
      <c r="C309" s="44">
        <v>535</v>
      </c>
      <c r="D309" s="56">
        <v>255</v>
      </c>
      <c r="E309" s="43">
        <f t="shared" si="41"/>
        <v>0.52336448598130847</v>
      </c>
      <c r="AW309" s="53"/>
      <c r="AX309" s="39"/>
      <c r="AY309" s="27"/>
      <c r="AZ309" s="60"/>
      <c r="BA309" s="4"/>
    </row>
    <row r="310" spans="1:53">
      <c r="A310" s="32" t="s">
        <v>52</v>
      </c>
      <c r="B310" s="32" t="s">
        <v>506</v>
      </c>
      <c r="C310" s="44">
        <v>59</v>
      </c>
      <c r="D310" s="56">
        <v>24</v>
      </c>
      <c r="E310" s="43">
        <f t="shared" si="41"/>
        <v>0.59322033898305082</v>
      </c>
      <c r="AW310" s="53"/>
      <c r="AX310" s="39"/>
      <c r="AY310" s="27"/>
      <c r="AZ310" s="60"/>
      <c r="BA310" s="4"/>
    </row>
    <row r="311" spans="1:53">
      <c r="A311" s="32" t="s">
        <v>64</v>
      </c>
      <c r="B311" s="32" t="s">
        <v>683</v>
      </c>
      <c r="C311" s="44">
        <v>28</v>
      </c>
      <c r="D311" s="56">
        <v>19</v>
      </c>
      <c r="E311" s="43">
        <f t="shared" si="41"/>
        <v>0.3214285714285714</v>
      </c>
      <c r="AW311" s="53"/>
      <c r="AX311" s="39"/>
      <c r="AY311" s="27"/>
      <c r="AZ311" s="60"/>
      <c r="BA311" s="4"/>
    </row>
    <row r="312" spans="1:53">
      <c r="A312" s="32" t="s">
        <v>61</v>
      </c>
      <c r="B312" s="32" t="s">
        <v>735</v>
      </c>
      <c r="C312" s="44">
        <v>22</v>
      </c>
      <c r="D312" s="56">
        <v>9</v>
      </c>
      <c r="E312" s="43">
        <f t="shared" si="41"/>
        <v>0.59090909090909083</v>
      </c>
      <c r="AW312" s="53"/>
      <c r="AX312" s="39"/>
      <c r="AY312" s="27"/>
      <c r="AZ312" s="60"/>
      <c r="BA312" s="4"/>
    </row>
    <row r="313" spans="1:53">
      <c r="A313" s="32" t="s">
        <v>61</v>
      </c>
      <c r="B313" s="32" t="s">
        <v>901</v>
      </c>
      <c r="C313" s="44">
        <v>4</v>
      </c>
      <c r="D313" s="56">
        <v>2</v>
      </c>
      <c r="E313" s="43">
        <f t="shared" si="41"/>
        <v>0.5</v>
      </c>
      <c r="AW313" s="53"/>
      <c r="AX313" s="39"/>
      <c r="AY313" s="27"/>
      <c r="AZ313" s="60"/>
      <c r="BA313" s="4"/>
    </row>
    <row r="314" spans="1:53">
      <c r="A314" s="32" t="s">
        <v>64</v>
      </c>
      <c r="B314" s="32" t="s">
        <v>454</v>
      </c>
      <c r="C314" s="44">
        <v>69</v>
      </c>
      <c r="D314" s="56">
        <v>33</v>
      </c>
      <c r="E314" s="43">
        <f t="shared" si="41"/>
        <v>0.52173913043478259</v>
      </c>
      <c r="AW314" s="53"/>
      <c r="AX314" s="39"/>
      <c r="AY314" s="27"/>
      <c r="AZ314" s="60"/>
      <c r="BA314" s="4"/>
    </row>
    <row r="315" spans="1:53">
      <c r="A315" s="32" t="s">
        <v>58</v>
      </c>
      <c r="B315" s="32" t="s">
        <v>581</v>
      </c>
      <c r="C315" s="44">
        <v>44</v>
      </c>
      <c r="D315" s="56">
        <v>27</v>
      </c>
      <c r="E315" s="43">
        <f t="shared" si="41"/>
        <v>0.38636363636363635</v>
      </c>
      <c r="AW315" s="53"/>
      <c r="AX315" s="39"/>
      <c r="AY315" s="27"/>
      <c r="AZ315" s="60"/>
      <c r="BA315" s="4"/>
    </row>
    <row r="316" spans="1:53">
      <c r="A316" s="32" t="s">
        <v>72</v>
      </c>
      <c r="B316" s="32" t="s">
        <v>450</v>
      </c>
      <c r="C316" s="44">
        <v>70</v>
      </c>
      <c r="D316" s="56">
        <v>46</v>
      </c>
      <c r="E316" s="43">
        <f t="shared" si="41"/>
        <v>0.34285714285714286</v>
      </c>
      <c r="AW316" s="53"/>
      <c r="AX316" s="39"/>
      <c r="AY316" s="27"/>
      <c r="AZ316" s="60"/>
      <c r="BA316" s="4"/>
    </row>
    <row r="317" spans="1:53">
      <c r="A317" s="32" t="s">
        <v>64</v>
      </c>
      <c r="B317" s="32" t="s">
        <v>669</v>
      </c>
      <c r="C317" s="44">
        <v>30</v>
      </c>
      <c r="D317" s="56">
        <v>16</v>
      </c>
      <c r="E317" s="43">
        <f t="shared" si="41"/>
        <v>0.46666666666666667</v>
      </c>
      <c r="AW317" s="53"/>
      <c r="AX317" s="39"/>
      <c r="AY317" s="61"/>
      <c r="AZ317" s="60"/>
      <c r="BA317" s="4"/>
    </row>
    <row r="318" spans="1:53">
      <c r="A318" s="32" t="s">
        <v>1446</v>
      </c>
      <c r="B318" s="32" t="s">
        <v>312</v>
      </c>
      <c r="C318" s="44">
        <v>133</v>
      </c>
      <c r="D318" s="56">
        <v>65</v>
      </c>
      <c r="E318" s="43">
        <f t="shared" si="41"/>
        <v>0.51127819548872178</v>
      </c>
      <c r="AW318" s="53"/>
      <c r="AX318" s="39"/>
      <c r="AY318" s="27"/>
      <c r="AZ318" s="60"/>
      <c r="BA318" s="4"/>
    </row>
    <row r="319" spans="1:53">
      <c r="A319" s="32" t="s">
        <v>64</v>
      </c>
      <c r="B319" s="32" t="s">
        <v>65</v>
      </c>
      <c r="C319" s="42">
        <v>3644</v>
      </c>
      <c r="D319" s="56">
        <v>1493</v>
      </c>
      <c r="E319" s="43">
        <f t="shared" si="41"/>
        <v>0.5902854006586169</v>
      </c>
      <c r="AW319" s="53"/>
      <c r="AX319" s="39"/>
      <c r="AY319" s="27"/>
      <c r="AZ319" s="60"/>
      <c r="BA319" s="4"/>
    </row>
    <row r="320" spans="1:53">
      <c r="A320" s="32" t="s">
        <v>61</v>
      </c>
      <c r="B320" s="32" t="s">
        <v>524</v>
      </c>
      <c r="C320" s="44">
        <v>54</v>
      </c>
      <c r="D320" s="56">
        <v>31</v>
      </c>
      <c r="E320" s="43">
        <f t="shared" si="41"/>
        <v>0.42592592592592593</v>
      </c>
      <c r="AW320" s="53"/>
      <c r="AX320" s="39"/>
      <c r="AY320" s="27"/>
      <c r="AZ320" s="60"/>
      <c r="BA320" s="4"/>
    </row>
    <row r="321" spans="1:53">
      <c r="A321" s="32" t="s">
        <v>56</v>
      </c>
      <c r="B321" s="32" t="s">
        <v>781</v>
      </c>
      <c r="C321" s="44">
        <v>18</v>
      </c>
      <c r="D321" s="56">
        <v>15</v>
      </c>
      <c r="E321" s="43">
        <f t="shared" si="41"/>
        <v>0.16666666666666663</v>
      </c>
      <c r="AW321" s="53"/>
      <c r="AX321" s="39"/>
      <c r="AY321" s="27"/>
      <c r="AZ321" s="60"/>
      <c r="BA321" s="4"/>
    </row>
    <row r="322" spans="1:53">
      <c r="A322" s="32" t="s">
        <v>64</v>
      </c>
      <c r="B322" s="32" t="s">
        <v>237</v>
      </c>
      <c r="C322" s="44">
        <v>199</v>
      </c>
      <c r="D322" s="56">
        <v>112</v>
      </c>
      <c r="E322" s="43">
        <f t="shared" si="41"/>
        <v>0.43718592964824121</v>
      </c>
      <c r="AW322" s="53"/>
      <c r="AX322" s="39"/>
      <c r="AY322" s="27"/>
      <c r="AZ322" s="60"/>
      <c r="BA322" s="4"/>
    </row>
    <row r="323" spans="1:53">
      <c r="A323" s="32" t="s">
        <v>72</v>
      </c>
      <c r="B323" s="32" t="s">
        <v>320</v>
      </c>
      <c r="C323" s="44">
        <v>127</v>
      </c>
      <c r="D323" s="56">
        <v>73</v>
      </c>
      <c r="E323" s="43">
        <f t="shared" si="41"/>
        <v>0.42519685039370081</v>
      </c>
      <c r="AW323" s="53"/>
      <c r="AX323" s="39"/>
      <c r="AY323" s="27"/>
      <c r="AZ323" s="60"/>
      <c r="BA323" s="4"/>
    </row>
    <row r="324" spans="1:53">
      <c r="A324" s="32" t="s">
        <v>58</v>
      </c>
      <c r="B324" s="32" t="s">
        <v>496</v>
      </c>
      <c r="C324" s="44">
        <v>61</v>
      </c>
      <c r="D324" s="56">
        <v>40</v>
      </c>
      <c r="E324" s="43">
        <f t="shared" si="41"/>
        <v>0.34426229508196726</v>
      </c>
      <c r="AW324" s="53"/>
      <c r="AX324" s="39"/>
      <c r="AY324" s="27"/>
      <c r="AZ324" s="60"/>
      <c r="BA324" s="4"/>
    </row>
    <row r="325" spans="1:53">
      <c r="A325" s="32" t="s">
        <v>61</v>
      </c>
      <c r="B325" s="32" t="s">
        <v>859</v>
      </c>
      <c r="C325" s="44">
        <v>10</v>
      </c>
      <c r="D325" s="56">
        <v>1</v>
      </c>
      <c r="E325" s="43">
        <f t="shared" si="41"/>
        <v>0.9</v>
      </c>
      <c r="AW325" s="53"/>
      <c r="AX325" s="39"/>
      <c r="AY325" s="27"/>
      <c r="AZ325" s="60"/>
      <c r="BA325" s="4"/>
    </row>
    <row r="326" spans="1:53">
      <c r="A326" s="32" t="s">
        <v>72</v>
      </c>
      <c r="B326" s="32" t="s">
        <v>243</v>
      </c>
      <c r="C326" s="44">
        <v>193</v>
      </c>
      <c r="D326" s="56">
        <v>130</v>
      </c>
      <c r="E326" s="43">
        <f t="shared" ref="E326:E389" si="42">1-(D326/C326)</f>
        <v>0.32642487046632129</v>
      </c>
      <c r="AW326" s="53"/>
      <c r="AX326" s="39"/>
      <c r="AY326" s="27"/>
      <c r="AZ326" s="60"/>
      <c r="BA326" s="4"/>
    </row>
    <row r="327" spans="1:53">
      <c r="A327" s="32" t="s">
        <v>58</v>
      </c>
      <c r="B327" s="32" t="s">
        <v>374</v>
      </c>
      <c r="C327" s="44">
        <v>96</v>
      </c>
      <c r="D327" s="56">
        <v>60</v>
      </c>
      <c r="E327" s="43">
        <f t="shared" si="42"/>
        <v>0.375</v>
      </c>
      <c r="AW327" s="53"/>
      <c r="AX327" s="39"/>
      <c r="AY327" s="27"/>
      <c r="AZ327" s="60"/>
      <c r="BA327" s="4"/>
    </row>
    <row r="328" spans="1:53">
      <c r="A328" s="32" t="s">
        <v>58</v>
      </c>
      <c r="B328" s="32" t="s">
        <v>792</v>
      </c>
      <c r="C328" s="44">
        <v>17</v>
      </c>
      <c r="D328" s="56">
        <v>10</v>
      </c>
      <c r="E328" s="43">
        <f t="shared" si="42"/>
        <v>0.41176470588235292</v>
      </c>
      <c r="AW328" s="53"/>
      <c r="AX328" s="39"/>
      <c r="AY328" s="27"/>
      <c r="AZ328" s="60"/>
      <c r="BA328" s="4"/>
    </row>
    <row r="329" spans="1:53">
      <c r="A329" s="32" t="s">
        <v>79</v>
      </c>
      <c r="B329" s="32" t="s">
        <v>625</v>
      </c>
      <c r="C329" s="44">
        <v>35</v>
      </c>
      <c r="D329" s="56">
        <v>13</v>
      </c>
      <c r="E329" s="43">
        <f t="shared" si="42"/>
        <v>0.62857142857142856</v>
      </c>
      <c r="AW329" s="53"/>
      <c r="AX329" s="39"/>
      <c r="AY329" s="27"/>
      <c r="AZ329" s="60"/>
      <c r="BA329" s="4"/>
    </row>
    <row r="330" spans="1:53">
      <c r="A330" s="32" t="s">
        <v>72</v>
      </c>
      <c r="B330" s="32" t="s">
        <v>151</v>
      </c>
      <c r="C330" s="44">
        <v>388</v>
      </c>
      <c r="D330" s="56">
        <v>161</v>
      </c>
      <c r="E330" s="43">
        <f t="shared" si="42"/>
        <v>0.5850515463917525</v>
      </c>
      <c r="AW330" s="53"/>
      <c r="AX330" s="39"/>
      <c r="AY330" s="27"/>
      <c r="AZ330" s="60"/>
      <c r="BA330" s="4"/>
    </row>
    <row r="331" spans="1:53">
      <c r="A331" s="32" t="s">
        <v>58</v>
      </c>
      <c r="B331" s="32" t="s">
        <v>396</v>
      </c>
      <c r="C331" s="44">
        <v>87</v>
      </c>
      <c r="D331" s="56">
        <v>39</v>
      </c>
      <c r="E331" s="43">
        <f t="shared" si="42"/>
        <v>0.55172413793103448</v>
      </c>
      <c r="AW331" s="53"/>
      <c r="AX331" s="39"/>
      <c r="AY331" s="27"/>
      <c r="AZ331" s="60"/>
      <c r="BA331" s="4"/>
    </row>
    <row r="332" spans="1:53">
      <c r="A332" s="32" t="s">
        <v>56</v>
      </c>
      <c r="B332" s="32" t="s">
        <v>571</v>
      </c>
      <c r="C332" s="44">
        <v>45</v>
      </c>
      <c r="D332" s="56">
        <v>19</v>
      </c>
      <c r="E332" s="43">
        <f t="shared" si="42"/>
        <v>0.57777777777777772</v>
      </c>
      <c r="AW332" s="53"/>
      <c r="AX332" s="39"/>
      <c r="AY332" s="27"/>
      <c r="AZ332" s="60"/>
      <c r="BA332" s="4"/>
    </row>
    <row r="333" spans="1:53">
      <c r="A333" s="32" t="s">
        <v>58</v>
      </c>
      <c r="B333" s="32" t="s">
        <v>677</v>
      </c>
      <c r="C333" s="44">
        <v>29</v>
      </c>
      <c r="D333" s="56">
        <v>20</v>
      </c>
      <c r="E333" s="43">
        <f t="shared" si="42"/>
        <v>0.31034482758620685</v>
      </c>
      <c r="AW333" s="53"/>
      <c r="AX333" s="39"/>
      <c r="AY333" s="27"/>
      <c r="AZ333" s="60"/>
      <c r="BA333" s="4"/>
    </row>
    <row r="334" spans="1:53">
      <c r="A334" s="32" t="s">
        <v>56</v>
      </c>
      <c r="B334" s="32" t="s">
        <v>617</v>
      </c>
      <c r="C334" s="44">
        <v>37</v>
      </c>
      <c r="D334" s="56">
        <v>13</v>
      </c>
      <c r="E334" s="43">
        <f t="shared" si="42"/>
        <v>0.64864864864864868</v>
      </c>
      <c r="AW334" s="53"/>
      <c r="AX334" s="39"/>
      <c r="AY334" s="27"/>
      <c r="AZ334" s="60"/>
      <c r="BA334" s="4"/>
    </row>
    <row r="335" spans="1:53">
      <c r="A335" s="32" t="s">
        <v>72</v>
      </c>
      <c r="B335" s="32" t="s">
        <v>478</v>
      </c>
      <c r="C335" s="44">
        <v>64</v>
      </c>
      <c r="D335" s="56">
        <v>47</v>
      </c>
      <c r="E335" s="43">
        <f t="shared" si="42"/>
        <v>0.265625</v>
      </c>
      <c r="AW335" s="53"/>
      <c r="AX335" s="39"/>
      <c r="AY335" s="27"/>
      <c r="AZ335" s="60"/>
      <c r="BA335" s="4"/>
    </row>
    <row r="336" spans="1:53">
      <c r="A336" s="32" t="s">
        <v>64</v>
      </c>
      <c r="B336" s="32" t="s">
        <v>551</v>
      </c>
      <c r="C336" s="44">
        <v>49</v>
      </c>
      <c r="D336" s="56">
        <v>23</v>
      </c>
      <c r="E336" s="43">
        <f t="shared" si="42"/>
        <v>0.53061224489795911</v>
      </c>
      <c r="AW336" s="53"/>
      <c r="AX336" s="39"/>
      <c r="AY336" s="27"/>
      <c r="AZ336" s="60"/>
      <c r="BA336" s="4"/>
    </row>
    <row r="337" spans="1:53">
      <c r="A337" s="32" t="s">
        <v>58</v>
      </c>
      <c r="B337" s="32" t="s">
        <v>678</v>
      </c>
      <c r="C337" s="44">
        <v>29</v>
      </c>
      <c r="D337" s="56">
        <v>8</v>
      </c>
      <c r="E337" s="43">
        <f t="shared" si="42"/>
        <v>0.72413793103448276</v>
      </c>
      <c r="AW337" s="53"/>
      <c r="AX337" s="39"/>
      <c r="AY337" s="27"/>
      <c r="AZ337" s="60"/>
      <c r="BA337" s="4"/>
    </row>
    <row r="338" spans="1:53">
      <c r="A338" s="32" t="s">
        <v>56</v>
      </c>
      <c r="B338" s="32" t="s">
        <v>190</v>
      </c>
      <c r="C338" s="44">
        <v>281</v>
      </c>
      <c r="D338" s="56">
        <v>171</v>
      </c>
      <c r="E338" s="43">
        <f t="shared" si="42"/>
        <v>0.39145907473309605</v>
      </c>
      <c r="AW338" s="53"/>
      <c r="AX338" s="39"/>
      <c r="AY338" s="27"/>
      <c r="AZ338" s="60"/>
      <c r="BA338" s="4"/>
    </row>
    <row r="339" spans="1:53">
      <c r="A339" s="32" t="s">
        <v>61</v>
      </c>
      <c r="B339" s="32" t="s">
        <v>572</v>
      </c>
      <c r="C339" s="44">
        <v>45</v>
      </c>
      <c r="D339" s="56">
        <v>19</v>
      </c>
      <c r="E339" s="43">
        <f t="shared" si="42"/>
        <v>0.57777777777777772</v>
      </c>
      <c r="AW339" s="53"/>
      <c r="AX339" s="39"/>
      <c r="AY339" s="27"/>
      <c r="AZ339" s="60"/>
      <c r="BA339" s="4"/>
    </row>
    <row r="340" spans="1:53">
      <c r="A340" s="32" t="s">
        <v>61</v>
      </c>
      <c r="B340" s="32" t="s">
        <v>815</v>
      </c>
      <c r="C340" s="44">
        <v>14</v>
      </c>
      <c r="D340" s="56">
        <v>6</v>
      </c>
      <c r="E340" s="43">
        <f t="shared" si="42"/>
        <v>0.5714285714285714</v>
      </c>
      <c r="AW340" s="53"/>
      <c r="AX340" s="39"/>
      <c r="AY340" s="61"/>
      <c r="AZ340" s="60"/>
      <c r="BA340" s="4"/>
    </row>
    <row r="341" spans="1:53">
      <c r="A341" s="32" t="s">
        <v>72</v>
      </c>
      <c r="B341" s="32" t="s">
        <v>720</v>
      </c>
      <c r="C341" s="44">
        <v>24</v>
      </c>
      <c r="D341" s="56">
        <v>22</v>
      </c>
      <c r="E341" s="43">
        <f t="shared" si="42"/>
        <v>8.333333333333337E-2</v>
      </c>
      <c r="AW341" s="53"/>
      <c r="AX341" s="39"/>
      <c r="AY341" s="27"/>
      <c r="AZ341" s="60"/>
      <c r="BA341" s="4"/>
    </row>
    <row r="342" spans="1:53">
      <c r="A342" s="32" t="s">
        <v>52</v>
      </c>
      <c r="B342" s="32" t="s">
        <v>71</v>
      </c>
      <c r="C342" s="42">
        <v>2001</v>
      </c>
      <c r="D342" s="56">
        <v>815</v>
      </c>
      <c r="E342" s="43">
        <f t="shared" si="42"/>
        <v>0.59270364817591203</v>
      </c>
      <c r="AW342" s="53"/>
      <c r="AX342" s="39"/>
      <c r="AY342" s="27"/>
      <c r="AZ342" s="60"/>
      <c r="BA342" s="4"/>
    </row>
    <row r="343" spans="1:53">
      <c r="A343" s="32" t="s">
        <v>72</v>
      </c>
      <c r="B343" s="32" t="s">
        <v>766</v>
      </c>
      <c r="C343" s="44">
        <v>19</v>
      </c>
      <c r="D343" s="56">
        <v>10</v>
      </c>
      <c r="E343" s="43">
        <f t="shared" si="42"/>
        <v>0.47368421052631582</v>
      </c>
      <c r="AW343" s="53"/>
      <c r="AX343" s="39"/>
      <c r="AY343" s="27"/>
      <c r="AZ343" s="60"/>
      <c r="BA343" s="4"/>
    </row>
    <row r="344" spans="1:53">
      <c r="A344" s="32" t="s">
        <v>72</v>
      </c>
      <c r="B344" s="32" t="s">
        <v>736</v>
      </c>
      <c r="C344" s="44">
        <v>22</v>
      </c>
      <c r="D344" s="56">
        <v>15</v>
      </c>
      <c r="E344" s="43">
        <f t="shared" si="42"/>
        <v>0.31818181818181823</v>
      </c>
      <c r="AW344" s="53"/>
      <c r="AX344" s="39"/>
      <c r="AY344" s="27"/>
      <c r="AZ344" s="60"/>
      <c r="BA344" s="4"/>
    </row>
    <row r="345" spans="1:53">
      <c r="A345" s="32" t="s">
        <v>61</v>
      </c>
      <c r="B345" s="32" t="s">
        <v>806</v>
      </c>
      <c r="C345" s="44">
        <v>15</v>
      </c>
      <c r="D345" s="56">
        <v>6</v>
      </c>
      <c r="E345" s="43">
        <f t="shared" si="42"/>
        <v>0.6</v>
      </c>
      <c r="AW345" s="53"/>
      <c r="AX345" s="39"/>
      <c r="AY345" s="27"/>
      <c r="AZ345" s="60"/>
      <c r="BA345" s="4"/>
    </row>
    <row r="346" spans="1:53">
      <c r="A346" s="32" t="s">
        <v>52</v>
      </c>
      <c r="B346" s="32" t="s">
        <v>128</v>
      </c>
      <c r="C346" s="44">
        <v>539</v>
      </c>
      <c r="D346" s="56">
        <v>222</v>
      </c>
      <c r="E346" s="43">
        <f t="shared" si="42"/>
        <v>0.58812615955473091</v>
      </c>
      <c r="AW346" s="53"/>
      <c r="AX346" s="39"/>
      <c r="AY346" s="27"/>
      <c r="AZ346" s="60"/>
      <c r="BA346" s="4"/>
    </row>
    <row r="347" spans="1:53">
      <c r="A347" s="32" t="s">
        <v>52</v>
      </c>
      <c r="B347" s="32" t="s">
        <v>353</v>
      </c>
      <c r="C347" s="44">
        <v>108</v>
      </c>
      <c r="D347" s="56">
        <v>69</v>
      </c>
      <c r="E347" s="43">
        <f t="shared" si="42"/>
        <v>0.36111111111111116</v>
      </c>
      <c r="AW347" s="53"/>
      <c r="AX347" s="39"/>
      <c r="AY347" s="27"/>
      <c r="AZ347" s="60"/>
      <c r="BA347" s="4"/>
    </row>
    <row r="348" spans="1:53">
      <c r="A348" s="32" t="s">
        <v>72</v>
      </c>
      <c r="B348" s="32" t="s">
        <v>423</v>
      </c>
      <c r="C348" s="44">
        <v>77</v>
      </c>
      <c r="D348" s="56">
        <v>48</v>
      </c>
      <c r="E348" s="43">
        <f t="shared" si="42"/>
        <v>0.37662337662337664</v>
      </c>
      <c r="AW348" s="53"/>
      <c r="AX348" s="39"/>
      <c r="AY348" s="27"/>
      <c r="AZ348" s="60"/>
      <c r="BA348" s="4"/>
    </row>
    <row r="349" spans="1:53">
      <c r="A349" s="32" t="s">
        <v>72</v>
      </c>
      <c r="B349" s="32" t="s">
        <v>684</v>
      </c>
      <c r="C349" s="44">
        <v>28</v>
      </c>
      <c r="D349" s="56">
        <v>25</v>
      </c>
      <c r="E349" s="43">
        <f t="shared" si="42"/>
        <v>0.1071428571428571</v>
      </c>
      <c r="AW349" s="53"/>
      <c r="AX349" s="39"/>
      <c r="AY349" s="27"/>
      <c r="AZ349" s="60"/>
      <c r="BA349" s="4"/>
    </row>
    <row r="350" spans="1:53">
      <c r="A350" s="32" t="s">
        <v>72</v>
      </c>
      <c r="B350" s="32" t="s">
        <v>303</v>
      </c>
      <c r="C350" s="44">
        <v>137</v>
      </c>
      <c r="D350" s="56">
        <v>74</v>
      </c>
      <c r="E350" s="43">
        <f t="shared" si="42"/>
        <v>0.45985401459854014</v>
      </c>
      <c r="AW350" s="53"/>
      <c r="AX350" s="39"/>
      <c r="AY350" s="27"/>
      <c r="AZ350" s="60"/>
      <c r="BA350" s="4"/>
    </row>
    <row r="351" spans="1:53">
      <c r="A351" s="32" t="s">
        <v>64</v>
      </c>
      <c r="B351" s="32" t="s">
        <v>847</v>
      </c>
      <c r="C351" s="44">
        <v>11</v>
      </c>
      <c r="D351" s="56">
        <v>8</v>
      </c>
      <c r="E351" s="43">
        <f t="shared" si="42"/>
        <v>0.27272727272727271</v>
      </c>
      <c r="AW351" s="53"/>
      <c r="AX351" s="39"/>
      <c r="AY351" s="27"/>
      <c r="AZ351" s="60"/>
      <c r="BA351" s="4"/>
    </row>
    <row r="352" spans="1:53">
      <c r="A352" s="32" t="s">
        <v>72</v>
      </c>
      <c r="B352" s="32" t="s">
        <v>366</v>
      </c>
      <c r="C352" s="44">
        <v>102</v>
      </c>
      <c r="D352" s="56">
        <v>62</v>
      </c>
      <c r="E352" s="43">
        <f t="shared" si="42"/>
        <v>0.39215686274509809</v>
      </c>
      <c r="AW352" s="53"/>
      <c r="AX352" s="39"/>
      <c r="AY352" s="27"/>
      <c r="AZ352" s="60"/>
      <c r="BA352" s="4"/>
    </row>
    <row r="353" spans="1:53">
      <c r="A353" s="32" t="s">
        <v>61</v>
      </c>
      <c r="B353" s="32" t="s">
        <v>830</v>
      </c>
      <c r="C353" s="44">
        <v>12</v>
      </c>
      <c r="D353" s="56">
        <v>9</v>
      </c>
      <c r="E353" s="43">
        <f t="shared" si="42"/>
        <v>0.25</v>
      </c>
      <c r="AW353" s="53"/>
      <c r="AX353" s="39"/>
      <c r="AY353" s="27"/>
      <c r="AZ353" s="60"/>
      <c r="BA353" s="4"/>
    </row>
    <row r="354" spans="1:53">
      <c r="A354" s="32" t="s">
        <v>56</v>
      </c>
      <c r="B354" s="32" t="s">
        <v>525</v>
      </c>
      <c r="C354" s="44">
        <v>54</v>
      </c>
      <c r="D354" s="56">
        <v>20</v>
      </c>
      <c r="E354" s="43">
        <f t="shared" si="42"/>
        <v>0.62962962962962965</v>
      </c>
      <c r="AW354" s="53"/>
      <c r="AX354" s="39"/>
      <c r="AY354" s="27"/>
      <c r="AZ354" s="60"/>
      <c r="BA354" s="4"/>
    </row>
    <row r="355" spans="1:53">
      <c r="A355" s="32" t="s">
        <v>72</v>
      </c>
      <c r="B355" s="32" t="s">
        <v>636</v>
      </c>
      <c r="C355" s="44">
        <v>34</v>
      </c>
      <c r="D355" s="56">
        <v>30</v>
      </c>
      <c r="E355" s="43">
        <f t="shared" si="42"/>
        <v>0.11764705882352944</v>
      </c>
      <c r="AW355" s="53"/>
      <c r="AX355" s="39"/>
      <c r="AY355" s="27"/>
      <c r="AZ355" s="60"/>
      <c r="BA355" s="4"/>
    </row>
    <row r="356" spans="1:53">
      <c r="A356" s="32" t="s">
        <v>64</v>
      </c>
      <c r="B356" s="32" t="s">
        <v>282</v>
      </c>
      <c r="C356" s="44">
        <v>154</v>
      </c>
      <c r="D356" s="56">
        <v>53</v>
      </c>
      <c r="E356" s="43">
        <f t="shared" si="42"/>
        <v>0.6558441558441559</v>
      </c>
      <c r="AW356" s="53"/>
      <c r="AX356" s="39"/>
      <c r="AY356" s="27"/>
      <c r="AZ356" s="60"/>
      <c r="BA356" s="4"/>
    </row>
    <row r="357" spans="1:53">
      <c r="A357" s="32" t="s">
        <v>52</v>
      </c>
      <c r="B357" s="32" t="s">
        <v>611</v>
      </c>
      <c r="C357" s="44">
        <v>39</v>
      </c>
      <c r="D357" s="56">
        <v>19</v>
      </c>
      <c r="E357" s="43">
        <f t="shared" si="42"/>
        <v>0.51282051282051277</v>
      </c>
      <c r="AW357" s="53"/>
      <c r="AX357" s="39"/>
      <c r="AY357" s="27"/>
      <c r="AZ357" s="60"/>
      <c r="BA357" s="4"/>
    </row>
    <row r="358" spans="1:53">
      <c r="A358" s="32" t="s">
        <v>52</v>
      </c>
      <c r="B358" s="32" t="s">
        <v>685</v>
      </c>
      <c r="C358" s="44">
        <v>28</v>
      </c>
      <c r="D358" s="56">
        <v>14</v>
      </c>
      <c r="E358" s="43">
        <f t="shared" si="42"/>
        <v>0.5</v>
      </c>
      <c r="AW358" s="53"/>
      <c r="AX358" s="39"/>
      <c r="AY358" s="27"/>
      <c r="AZ358" s="60"/>
      <c r="BA358" s="4"/>
    </row>
    <row r="359" spans="1:53">
      <c r="A359" s="32" t="s">
        <v>64</v>
      </c>
      <c r="B359" s="32" t="s">
        <v>367</v>
      </c>
      <c r="C359" s="44">
        <v>102</v>
      </c>
      <c r="D359" s="56">
        <v>52</v>
      </c>
      <c r="E359" s="43">
        <f t="shared" si="42"/>
        <v>0.49019607843137258</v>
      </c>
      <c r="AW359" s="53"/>
      <c r="AX359" s="39"/>
      <c r="AY359" s="61"/>
      <c r="AZ359" s="60"/>
      <c r="BA359" s="4"/>
    </row>
    <row r="360" spans="1:53">
      <c r="A360" s="32" t="s">
        <v>64</v>
      </c>
      <c r="B360" s="32" t="s">
        <v>197</v>
      </c>
      <c r="C360" s="44">
        <v>264</v>
      </c>
      <c r="D360" s="56">
        <v>117</v>
      </c>
      <c r="E360" s="43">
        <f t="shared" si="42"/>
        <v>0.55681818181818188</v>
      </c>
      <c r="AW360" s="53"/>
      <c r="AX360" s="39"/>
      <c r="AY360" s="27"/>
      <c r="AZ360" s="60"/>
      <c r="BA360" s="4"/>
    </row>
    <row r="361" spans="1:53">
      <c r="A361" s="32" t="s">
        <v>64</v>
      </c>
      <c r="B361" s="32" t="s">
        <v>67</v>
      </c>
      <c r="C361" s="42">
        <v>2998</v>
      </c>
      <c r="D361" s="56">
        <v>1192</v>
      </c>
      <c r="E361" s="43">
        <f t="shared" si="42"/>
        <v>0.60240160106737828</v>
      </c>
      <c r="AW361" s="53"/>
      <c r="AX361" s="39"/>
      <c r="AY361" s="27"/>
      <c r="AZ361" s="60"/>
      <c r="BA361" s="4"/>
    </row>
    <row r="362" spans="1:53">
      <c r="A362" s="32" t="s">
        <v>56</v>
      </c>
      <c r="B362" s="32" t="s">
        <v>433</v>
      </c>
      <c r="C362" s="44">
        <v>75</v>
      </c>
      <c r="D362" s="56">
        <v>45</v>
      </c>
      <c r="E362" s="43">
        <f t="shared" si="42"/>
        <v>0.4</v>
      </c>
      <c r="AW362" s="53"/>
      <c r="AX362" s="39"/>
      <c r="AY362" s="27"/>
      <c r="AZ362" s="60"/>
      <c r="BA362" s="4"/>
    </row>
    <row r="363" spans="1:53">
      <c r="A363" s="32" t="s">
        <v>72</v>
      </c>
      <c r="B363" s="32" t="s">
        <v>503</v>
      </c>
      <c r="C363" s="44">
        <v>60</v>
      </c>
      <c r="D363" s="56">
        <v>23</v>
      </c>
      <c r="E363" s="43">
        <f t="shared" si="42"/>
        <v>0.6166666666666667</v>
      </c>
      <c r="AW363" s="53"/>
      <c r="AX363" s="39"/>
      <c r="AY363" s="27"/>
      <c r="AZ363" s="60"/>
      <c r="BA363" s="4"/>
    </row>
    <row r="364" spans="1:53">
      <c r="A364" s="32" t="s">
        <v>56</v>
      </c>
      <c r="B364" s="32" t="s">
        <v>455</v>
      </c>
      <c r="C364" s="44">
        <v>69</v>
      </c>
      <c r="D364" s="56">
        <v>43</v>
      </c>
      <c r="E364" s="43">
        <f t="shared" si="42"/>
        <v>0.37681159420289856</v>
      </c>
      <c r="AW364" s="53"/>
      <c r="AX364" s="39"/>
      <c r="AY364" s="27"/>
      <c r="AZ364" s="60"/>
      <c r="BA364" s="4"/>
    </row>
    <row r="365" spans="1:53">
      <c r="A365" s="32" t="s">
        <v>64</v>
      </c>
      <c r="B365" s="32" t="s">
        <v>102</v>
      </c>
      <c r="C365" s="44">
        <v>872</v>
      </c>
      <c r="D365" s="56">
        <v>413</v>
      </c>
      <c r="E365" s="43">
        <f t="shared" si="42"/>
        <v>0.52637614678899081</v>
      </c>
      <c r="AW365" s="53"/>
      <c r="AX365" s="39"/>
      <c r="AY365" s="27"/>
      <c r="AZ365" s="60"/>
      <c r="BA365" s="4"/>
    </row>
    <row r="366" spans="1:53">
      <c r="A366" s="32" t="s">
        <v>64</v>
      </c>
      <c r="B366" s="32" t="s">
        <v>405</v>
      </c>
      <c r="C366" s="44">
        <v>83</v>
      </c>
      <c r="D366" s="56">
        <v>44</v>
      </c>
      <c r="E366" s="43">
        <f t="shared" si="42"/>
        <v>0.46987951807228912</v>
      </c>
      <c r="AW366" s="53"/>
      <c r="AX366" s="39"/>
      <c r="AY366" s="27"/>
      <c r="AZ366" s="60"/>
      <c r="BA366" s="4"/>
    </row>
    <row r="367" spans="1:53">
      <c r="A367" s="32" t="s">
        <v>52</v>
      </c>
      <c r="B367" s="32" t="s">
        <v>266</v>
      </c>
      <c r="C367" s="44">
        <v>168</v>
      </c>
      <c r="D367" s="56">
        <v>102</v>
      </c>
      <c r="E367" s="43">
        <f t="shared" si="42"/>
        <v>0.3928571428571429</v>
      </c>
      <c r="AW367" s="53"/>
      <c r="AX367" s="39"/>
      <c r="AY367" s="27"/>
      <c r="AZ367" s="60"/>
      <c r="BA367" s="4"/>
    </row>
    <row r="368" spans="1:53">
      <c r="A368" s="32" t="s">
        <v>61</v>
      </c>
      <c r="B368" s="32" t="s">
        <v>907</v>
      </c>
      <c r="C368" s="44">
        <v>3</v>
      </c>
      <c r="D368" s="56">
        <v>0</v>
      </c>
      <c r="E368" s="43">
        <f t="shared" si="42"/>
        <v>1</v>
      </c>
      <c r="AW368" s="53"/>
      <c r="AX368" s="39"/>
      <c r="AY368" s="27"/>
      <c r="AZ368" s="60"/>
      <c r="BA368" s="4"/>
    </row>
    <row r="369" spans="1:53">
      <c r="A369" s="32" t="s">
        <v>61</v>
      </c>
      <c r="B369" s="32" t="s">
        <v>414</v>
      </c>
      <c r="C369" s="44">
        <v>81</v>
      </c>
      <c r="D369" s="56">
        <v>33</v>
      </c>
      <c r="E369" s="43">
        <f t="shared" si="42"/>
        <v>0.59259259259259256</v>
      </c>
      <c r="AW369" s="53"/>
      <c r="AX369" s="39"/>
      <c r="AY369" s="27"/>
      <c r="AZ369" s="60"/>
      <c r="BA369" s="4"/>
    </row>
    <row r="370" spans="1:53">
      <c r="A370" s="32" t="s">
        <v>52</v>
      </c>
      <c r="B370" s="32" t="s">
        <v>260</v>
      </c>
      <c r="C370" s="44">
        <v>174</v>
      </c>
      <c r="D370" s="56">
        <v>124</v>
      </c>
      <c r="E370" s="43">
        <f t="shared" si="42"/>
        <v>0.28735632183908044</v>
      </c>
      <c r="AW370" s="53"/>
      <c r="AX370" s="39"/>
      <c r="AY370" s="61"/>
      <c r="AZ370" s="60"/>
      <c r="BA370" s="4"/>
    </row>
    <row r="371" spans="1:53">
      <c r="A371" s="32" t="s">
        <v>1446</v>
      </c>
      <c r="B371" s="32" t="s">
        <v>493</v>
      </c>
      <c r="C371" s="44">
        <v>62</v>
      </c>
      <c r="D371" s="56">
        <v>35</v>
      </c>
      <c r="E371" s="43">
        <f t="shared" si="42"/>
        <v>0.43548387096774188</v>
      </c>
      <c r="AW371" s="53"/>
      <c r="AX371" s="39"/>
      <c r="AY371" s="27"/>
      <c r="AZ371" s="60"/>
      <c r="BA371" s="4"/>
    </row>
    <row r="372" spans="1:53">
      <c r="A372" s="32" t="s">
        <v>72</v>
      </c>
      <c r="B372" s="32" t="s">
        <v>86</v>
      </c>
      <c r="C372" s="42">
        <v>1148</v>
      </c>
      <c r="D372" s="56">
        <v>526</v>
      </c>
      <c r="E372" s="43">
        <f t="shared" si="42"/>
        <v>0.54181184668989546</v>
      </c>
      <c r="AW372" s="53"/>
      <c r="AX372" s="39"/>
      <c r="AY372" s="27"/>
      <c r="AZ372" s="60"/>
      <c r="BA372" s="4"/>
    </row>
    <row r="373" spans="1:53">
      <c r="A373" s="32" t="s">
        <v>1446</v>
      </c>
      <c r="B373" s="32" t="s">
        <v>460</v>
      </c>
      <c r="C373" s="44">
        <v>68</v>
      </c>
      <c r="D373" s="56">
        <v>40</v>
      </c>
      <c r="E373" s="43">
        <f t="shared" si="42"/>
        <v>0.41176470588235292</v>
      </c>
      <c r="AW373" s="53"/>
      <c r="AX373" s="39"/>
      <c r="AY373" s="27"/>
      <c r="AZ373" s="60"/>
      <c r="BA373" s="4"/>
    </row>
    <row r="374" spans="1:53">
      <c r="A374" s="32" t="s">
        <v>58</v>
      </c>
      <c r="B374" s="32" t="s">
        <v>530</v>
      </c>
      <c r="C374" s="44">
        <v>53</v>
      </c>
      <c r="D374" s="56">
        <v>27</v>
      </c>
      <c r="E374" s="43">
        <f t="shared" si="42"/>
        <v>0.49056603773584906</v>
      </c>
      <c r="AW374" s="53"/>
      <c r="AX374" s="39"/>
      <c r="AY374" s="27"/>
      <c r="AZ374" s="60"/>
      <c r="BA374" s="4"/>
    </row>
    <row r="375" spans="1:53">
      <c r="A375" s="32" t="s">
        <v>64</v>
      </c>
      <c r="B375" s="32" t="s">
        <v>220</v>
      </c>
      <c r="C375" s="44">
        <v>223</v>
      </c>
      <c r="D375" s="56">
        <v>89</v>
      </c>
      <c r="E375" s="43">
        <f t="shared" si="42"/>
        <v>0.60089686098654704</v>
      </c>
      <c r="AW375" s="53"/>
      <c r="AX375" s="39"/>
      <c r="AY375" s="27"/>
      <c r="AZ375" s="60"/>
      <c r="BA375" s="4"/>
    </row>
    <row r="376" spans="1:53">
      <c r="A376" s="32" t="s">
        <v>52</v>
      </c>
      <c r="B376" s="32" t="s">
        <v>816</v>
      </c>
      <c r="C376" s="44">
        <v>14</v>
      </c>
      <c r="D376" s="56">
        <v>7</v>
      </c>
      <c r="E376" s="43">
        <f t="shared" si="42"/>
        <v>0.5</v>
      </c>
      <c r="AW376" s="53"/>
      <c r="AX376" s="39"/>
      <c r="AY376" s="27"/>
      <c r="AZ376" s="60"/>
      <c r="BA376" s="4"/>
    </row>
    <row r="377" spans="1:53">
      <c r="A377" s="32" t="s">
        <v>72</v>
      </c>
      <c r="B377" s="32" t="s">
        <v>463</v>
      </c>
      <c r="C377" s="44">
        <v>67</v>
      </c>
      <c r="D377" s="56">
        <v>41</v>
      </c>
      <c r="E377" s="43">
        <f t="shared" si="42"/>
        <v>0.38805970149253732</v>
      </c>
      <c r="AW377" s="53"/>
      <c r="AX377" s="39"/>
      <c r="AY377" s="27"/>
      <c r="AZ377" s="60"/>
      <c r="BA377" s="4"/>
    </row>
    <row r="378" spans="1:53">
      <c r="A378" s="32" t="s">
        <v>72</v>
      </c>
      <c r="B378" s="32" t="s">
        <v>254</v>
      </c>
      <c r="C378" s="44">
        <v>184</v>
      </c>
      <c r="D378" s="56">
        <v>100</v>
      </c>
      <c r="E378" s="43">
        <f t="shared" si="42"/>
        <v>0.45652173913043481</v>
      </c>
      <c r="AW378" s="53"/>
      <c r="AX378" s="39"/>
      <c r="AY378" s="27"/>
      <c r="AZ378" s="60"/>
      <c r="BA378" s="4"/>
    </row>
    <row r="379" spans="1:53">
      <c r="A379" s="32" t="s">
        <v>72</v>
      </c>
      <c r="B379" s="32" t="s">
        <v>214</v>
      </c>
      <c r="C379" s="44">
        <v>231</v>
      </c>
      <c r="D379" s="56">
        <v>113</v>
      </c>
      <c r="E379" s="43">
        <f t="shared" si="42"/>
        <v>0.51082251082251084</v>
      </c>
      <c r="AW379" s="53"/>
      <c r="AX379" s="39"/>
      <c r="AY379" s="27"/>
      <c r="AZ379" s="60"/>
      <c r="BA379" s="4"/>
    </row>
    <row r="380" spans="1:53">
      <c r="A380" s="32" t="s">
        <v>64</v>
      </c>
      <c r="B380" s="32" t="s">
        <v>557</v>
      </c>
      <c r="C380" s="44">
        <v>48</v>
      </c>
      <c r="D380" s="56">
        <v>19</v>
      </c>
      <c r="E380" s="43">
        <f t="shared" si="42"/>
        <v>0.60416666666666674</v>
      </c>
      <c r="AW380" s="53"/>
      <c r="AX380" s="39"/>
      <c r="AY380" s="27"/>
      <c r="AZ380" s="60"/>
      <c r="BA380" s="4"/>
    </row>
    <row r="381" spans="1:53">
      <c r="A381" s="32" t="s">
        <v>1446</v>
      </c>
      <c r="B381" s="32" t="s">
        <v>233</v>
      </c>
      <c r="C381" s="44">
        <v>201</v>
      </c>
      <c r="D381" s="56">
        <v>87</v>
      </c>
      <c r="E381" s="43">
        <f t="shared" si="42"/>
        <v>0.56716417910447769</v>
      </c>
      <c r="AW381" s="53"/>
      <c r="AX381" s="39"/>
      <c r="AY381" s="27"/>
      <c r="AZ381" s="60"/>
      <c r="BA381" s="4"/>
    </row>
    <row r="382" spans="1:53">
      <c r="A382" s="32" t="s">
        <v>56</v>
      </c>
      <c r="B382" s="32" t="s">
        <v>382</v>
      </c>
      <c r="C382" s="44">
        <v>91</v>
      </c>
      <c r="D382" s="56">
        <v>54</v>
      </c>
      <c r="E382" s="43">
        <f t="shared" si="42"/>
        <v>0.40659340659340659</v>
      </c>
      <c r="AW382" s="53"/>
      <c r="AX382" s="39"/>
      <c r="AY382" s="27"/>
      <c r="AZ382" s="60"/>
      <c r="BA382" s="4"/>
    </row>
    <row r="383" spans="1:53">
      <c r="A383" s="32" t="s">
        <v>72</v>
      </c>
      <c r="B383" s="32" t="s">
        <v>207</v>
      </c>
      <c r="C383" s="44">
        <v>250</v>
      </c>
      <c r="D383" s="56">
        <v>166</v>
      </c>
      <c r="E383" s="43">
        <f t="shared" si="42"/>
        <v>0.33599999999999997</v>
      </c>
      <c r="AW383" s="53"/>
      <c r="AX383" s="39"/>
      <c r="AY383" s="27"/>
      <c r="AZ383" s="60"/>
      <c r="BA383" s="4"/>
    </row>
    <row r="384" spans="1:53">
      <c r="A384" s="32" t="s">
        <v>72</v>
      </c>
      <c r="B384" s="32" t="s">
        <v>387</v>
      </c>
      <c r="C384" s="44">
        <v>90</v>
      </c>
      <c r="D384" s="56">
        <v>45</v>
      </c>
      <c r="E384" s="43">
        <f t="shared" si="42"/>
        <v>0.5</v>
      </c>
      <c r="AW384" s="53"/>
      <c r="AX384" s="39"/>
      <c r="AY384" s="27"/>
      <c r="AZ384" s="60"/>
      <c r="BA384" s="4"/>
    </row>
    <row r="385" spans="1:53">
      <c r="A385" s="32" t="s">
        <v>52</v>
      </c>
      <c r="B385" s="32" t="s">
        <v>406</v>
      </c>
      <c r="C385" s="44">
        <v>83</v>
      </c>
      <c r="D385" s="56">
        <v>47</v>
      </c>
      <c r="E385" s="43">
        <f t="shared" si="42"/>
        <v>0.4337349397590361</v>
      </c>
      <c r="AW385" s="53"/>
      <c r="AX385" s="39"/>
      <c r="AY385" s="27"/>
      <c r="AZ385" s="60"/>
      <c r="BA385" s="4"/>
    </row>
    <row r="386" spans="1:53">
      <c r="A386" s="32" t="s">
        <v>72</v>
      </c>
      <c r="B386" s="32" t="s">
        <v>313</v>
      </c>
      <c r="C386" s="44">
        <v>133</v>
      </c>
      <c r="D386" s="56">
        <v>53</v>
      </c>
      <c r="E386" s="43">
        <f t="shared" si="42"/>
        <v>0.60150375939849621</v>
      </c>
      <c r="AW386" s="53"/>
      <c r="AX386" s="39"/>
      <c r="AY386" s="27"/>
      <c r="AZ386" s="60"/>
      <c r="BA386" s="4"/>
    </row>
    <row r="387" spans="1:53">
      <c r="A387" s="32" t="s">
        <v>52</v>
      </c>
      <c r="B387" s="32" t="s">
        <v>114</v>
      </c>
      <c r="C387" s="44">
        <v>671</v>
      </c>
      <c r="D387" s="56">
        <v>347</v>
      </c>
      <c r="E387" s="43">
        <f t="shared" si="42"/>
        <v>0.48286140089418783</v>
      </c>
      <c r="AW387" s="53"/>
      <c r="AX387" s="39"/>
      <c r="AY387" s="27"/>
      <c r="AZ387" s="60"/>
      <c r="BA387" s="4"/>
    </row>
    <row r="388" spans="1:53">
      <c r="A388" s="32" t="s">
        <v>52</v>
      </c>
      <c r="B388" s="32" t="s">
        <v>747</v>
      </c>
      <c r="C388" s="44">
        <v>21</v>
      </c>
      <c r="D388" s="56">
        <v>11</v>
      </c>
      <c r="E388" s="43">
        <f t="shared" si="42"/>
        <v>0.47619047619047616</v>
      </c>
      <c r="AW388" s="53"/>
      <c r="AX388" s="39"/>
      <c r="AY388" s="27"/>
      <c r="AZ388" s="60"/>
      <c r="BA388" s="4"/>
    </row>
    <row r="389" spans="1:53">
      <c r="A389" s="32" t="s">
        <v>1446</v>
      </c>
      <c r="B389" s="32" t="s">
        <v>285</v>
      </c>
      <c r="C389" s="44">
        <v>150</v>
      </c>
      <c r="D389" s="56">
        <v>92</v>
      </c>
      <c r="E389" s="43">
        <f t="shared" si="42"/>
        <v>0.38666666666666671</v>
      </c>
      <c r="AW389" s="53"/>
      <c r="AX389" s="39"/>
      <c r="AY389" s="27"/>
      <c r="AZ389" s="60"/>
      <c r="BA389" s="4"/>
    </row>
    <row r="390" spans="1:53">
      <c r="A390" s="32" t="s">
        <v>64</v>
      </c>
      <c r="B390" s="32" t="s">
        <v>485</v>
      </c>
      <c r="C390" s="44">
        <v>63</v>
      </c>
      <c r="D390" s="56">
        <v>31</v>
      </c>
      <c r="E390" s="43">
        <f t="shared" ref="E390:E453" si="43">1-(D390/C390)</f>
        <v>0.50793650793650791</v>
      </c>
      <c r="AW390" s="53"/>
      <c r="AX390" s="39"/>
      <c r="AY390" s="27"/>
      <c r="AZ390" s="60"/>
      <c r="BA390" s="4"/>
    </row>
    <row r="391" spans="1:53">
      <c r="A391" s="32" t="s">
        <v>56</v>
      </c>
      <c r="B391" s="32" t="s">
        <v>97</v>
      </c>
      <c r="C391" s="44">
        <v>928</v>
      </c>
      <c r="D391" s="56">
        <v>414</v>
      </c>
      <c r="E391" s="43">
        <f t="shared" si="43"/>
        <v>0.55387931034482762</v>
      </c>
      <c r="AW391" s="53"/>
      <c r="AX391" s="39"/>
      <c r="AY391" s="27"/>
      <c r="AZ391" s="60"/>
      <c r="BA391" s="4"/>
    </row>
    <row r="392" spans="1:53">
      <c r="A392" s="32" t="s">
        <v>72</v>
      </c>
      <c r="B392" s="32" t="s">
        <v>397</v>
      </c>
      <c r="C392" s="44">
        <v>87</v>
      </c>
      <c r="D392" s="56">
        <v>49</v>
      </c>
      <c r="E392" s="43">
        <f t="shared" si="43"/>
        <v>0.43678160919540232</v>
      </c>
      <c r="AW392" s="53"/>
      <c r="AX392" s="39"/>
      <c r="AY392" s="27"/>
      <c r="AZ392" s="60"/>
      <c r="BA392" s="4"/>
    </row>
    <row r="393" spans="1:53">
      <c r="A393" s="32" t="s">
        <v>56</v>
      </c>
      <c r="B393" s="32" t="s">
        <v>201</v>
      </c>
      <c r="C393" s="44">
        <v>260</v>
      </c>
      <c r="D393" s="56">
        <v>113</v>
      </c>
      <c r="E393" s="43">
        <f t="shared" si="43"/>
        <v>0.56538461538461537</v>
      </c>
      <c r="AW393" s="53"/>
      <c r="AX393" s="39"/>
      <c r="AY393" s="27"/>
      <c r="AZ393" s="60"/>
      <c r="BA393" s="4"/>
    </row>
    <row r="394" spans="1:53">
      <c r="A394" s="32" t="s">
        <v>72</v>
      </c>
      <c r="B394" s="32" t="s">
        <v>670</v>
      </c>
      <c r="C394" s="44">
        <v>30</v>
      </c>
      <c r="D394" s="56">
        <v>21</v>
      </c>
      <c r="E394" s="43">
        <f t="shared" si="43"/>
        <v>0.30000000000000004</v>
      </c>
      <c r="AW394" s="53"/>
      <c r="AX394" s="39"/>
      <c r="AY394" s="27"/>
      <c r="AZ394" s="60"/>
      <c r="BA394" s="4"/>
    </row>
    <row r="395" spans="1:53">
      <c r="A395" s="32" t="s">
        <v>52</v>
      </c>
      <c r="B395" s="32" t="s">
        <v>314</v>
      </c>
      <c r="C395" s="44">
        <v>133</v>
      </c>
      <c r="D395" s="56">
        <v>69</v>
      </c>
      <c r="E395" s="43">
        <f t="shared" si="43"/>
        <v>0.48120300751879697</v>
      </c>
      <c r="AW395" s="53"/>
      <c r="AX395" s="39"/>
      <c r="AY395" s="27"/>
      <c r="AZ395" s="60"/>
      <c r="BA395" s="4"/>
    </row>
    <row r="396" spans="1:53">
      <c r="A396" s="32" t="s">
        <v>1446</v>
      </c>
      <c r="B396" s="32" t="s">
        <v>464</v>
      </c>
      <c r="C396" s="44">
        <v>67</v>
      </c>
      <c r="D396" s="56">
        <v>30</v>
      </c>
      <c r="E396" s="43">
        <f t="shared" si="43"/>
        <v>0.55223880597014929</v>
      </c>
      <c r="AW396" s="53"/>
      <c r="AX396" s="39"/>
      <c r="AY396" s="27"/>
      <c r="AZ396" s="60"/>
      <c r="BA396" s="4"/>
    </row>
    <row r="397" spans="1:53">
      <c r="A397" s="32" t="s">
        <v>72</v>
      </c>
      <c r="B397" s="32" t="s">
        <v>398</v>
      </c>
      <c r="C397" s="44">
        <v>86</v>
      </c>
      <c r="D397" s="56">
        <v>52</v>
      </c>
      <c r="E397" s="43">
        <f t="shared" si="43"/>
        <v>0.39534883720930236</v>
      </c>
      <c r="AW397" s="53"/>
      <c r="AX397" s="39"/>
      <c r="AY397" s="27"/>
      <c r="AZ397" s="60"/>
      <c r="BA397" s="4"/>
    </row>
    <row r="398" spans="1:53">
      <c r="A398" s="32" t="s">
        <v>72</v>
      </c>
      <c r="B398" s="32" t="s">
        <v>161</v>
      </c>
      <c r="C398" s="44">
        <v>355</v>
      </c>
      <c r="D398" s="56">
        <v>214</v>
      </c>
      <c r="E398" s="43">
        <f t="shared" si="43"/>
        <v>0.39718309859154932</v>
      </c>
      <c r="AW398" s="53"/>
      <c r="AX398" s="39"/>
      <c r="AY398" s="27"/>
      <c r="AZ398" s="60"/>
      <c r="BA398" s="4"/>
    </row>
    <row r="399" spans="1:53">
      <c r="A399" s="32" t="s">
        <v>64</v>
      </c>
      <c r="B399" s="32" t="s">
        <v>848</v>
      </c>
      <c r="C399" s="44">
        <v>11</v>
      </c>
      <c r="D399" s="56">
        <v>6</v>
      </c>
      <c r="E399" s="43">
        <f t="shared" si="43"/>
        <v>0.45454545454545459</v>
      </c>
      <c r="AW399" s="53"/>
      <c r="AX399" s="39"/>
      <c r="AY399" s="27"/>
      <c r="AZ399" s="60"/>
      <c r="BA399" s="4"/>
    </row>
    <row r="400" spans="1:53">
      <c r="A400" s="32" t="s">
        <v>61</v>
      </c>
      <c r="B400" s="32" t="s">
        <v>415</v>
      </c>
      <c r="C400" s="44">
        <v>81</v>
      </c>
      <c r="D400" s="56">
        <v>23</v>
      </c>
      <c r="E400" s="43">
        <f t="shared" si="43"/>
        <v>0.71604938271604945</v>
      </c>
      <c r="AW400" s="53"/>
      <c r="AX400" s="39"/>
      <c r="AY400" s="27"/>
      <c r="AZ400" s="60"/>
      <c r="BA400" s="4"/>
    </row>
    <row r="401" spans="1:53">
      <c r="A401" s="32" t="s">
        <v>64</v>
      </c>
      <c r="B401" s="32" t="s">
        <v>637</v>
      </c>
      <c r="C401" s="44">
        <v>34</v>
      </c>
      <c r="D401" s="56">
        <v>25</v>
      </c>
      <c r="E401" s="43">
        <f t="shared" si="43"/>
        <v>0.26470588235294112</v>
      </c>
      <c r="AW401" s="53"/>
      <c r="AX401" s="39"/>
      <c r="AY401" s="27"/>
      <c r="AZ401" s="60"/>
      <c r="BA401" s="4"/>
    </row>
    <row r="402" spans="1:53">
      <c r="A402" s="32" t="s">
        <v>61</v>
      </c>
      <c r="B402" s="32" t="s">
        <v>110</v>
      </c>
      <c r="C402" s="44">
        <v>709</v>
      </c>
      <c r="D402" s="56">
        <v>326</v>
      </c>
      <c r="E402" s="43">
        <f t="shared" si="43"/>
        <v>0.54019746121297607</v>
      </c>
      <c r="AW402" s="53"/>
      <c r="AX402" s="39"/>
      <c r="AY402" s="27"/>
      <c r="AZ402" s="60"/>
      <c r="BA402" s="4"/>
    </row>
    <row r="403" spans="1:53">
      <c r="A403" s="32" t="s">
        <v>61</v>
      </c>
      <c r="B403" s="32" t="s">
        <v>165</v>
      </c>
      <c r="C403" s="44">
        <v>344</v>
      </c>
      <c r="D403" s="56">
        <v>133</v>
      </c>
      <c r="E403" s="43">
        <f t="shared" si="43"/>
        <v>0.61337209302325579</v>
      </c>
      <c r="AW403" s="53"/>
      <c r="AX403" s="39"/>
      <c r="AY403" s="27"/>
      <c r="AZ403" s="60"/>
      <c r="BA403" s="4"/>
    </row>
    <row r="404" spans="1:53">
      <c r="A404" s="32" t="s">
        <v>52</v>
      </c>
      <c r="B404" s="32" t="s">
        <v>782</v>
      </c>
      <c r="C404" s="44">
        <v>18</v>
      </c>
      <c r="D404" s="56">
        <v>12</v>
      </c>
      <c r="E404" s="43">
        <f t="shared" si="43"/>
        <v>0.33333333333333337</v>
      </c>
      <c r="AW404" s="53"/>
      <c r="AX404" s="39"/>
      <c r="AY404" s="27"/>
      <c r="AZ404" s="60"/>
      <c r="BA404" s="4"/>
    </row>
    <row r="405" spans="1:53">
      <c r="A405" s="32" t="s">
        <v>61</v>
      </c>
      <c r="B405" s="32" t="s">
        <v>679</v>
      </c>
      <c r="C405" s="44">
        <v>29</v>
      </c>
      <c r="D405" s="56">
        <v>14</v>
      </c>
      <c r="E405" s="43">
        <f t="shared" si="43"/>
        <v>0.51724137931034475</v>
      </c>
      <c r="AW405" s="53"/>
      <c r="AX405" s="39"/>
      <c r="AY405" s="27"/>
      <c r="AZ405" s="60"/>
      <c r="BA405" s="4"/>
    </row>
    <row r="406" spans="1:53">
      <c r="A406" s="32" t="s">
        <v>52</v>
      </c>
      <c r="B406" s="32" t="s">
        <v>659</v>
      </c>
      <c r="C406" s="44">
        <v>31</v>
      </c>
      <c r="D406" s="56">
        <v>12</v>
      </c>
      <c r="E406" s="43">
        <f t="shared" si="43"/>
        <v>0.61290322580645162</v>
      </c>
      <c r="AW406" s="53"/>
      <c r="AX406" s="39"/>
      <c r="AY406" s="27"/>
      <c r="AZ406" s="60"/>
      <c r="BA406" s="4"/>
    </row>
    <row r="407" spans="1:53">
      <c r="A407" s="32" t="s">
        <v>1446</v>
      </c>
      <c r="B407" s="32" t="s">
        <v>573</v>
      </c>
      <c r="C407" s="44">
        <v>45</v>
      </c>
      <c r="D407" s="56">
        <v>26</v>
      </c>
      <c r="E407" s="43">
        <f t="shared" si="43"/>
        <v>0.42222222222222228</v>
      </c>
      <c r="AW407" s="53"/>
      <c r="AX407" s="39"/>
      <c r="AY407" s="27"/>
      <c r="AZ407" s="60"/>
      <c r="BA407" s="4"/>
    </row>
    <row r="408" spans="1:53">
      <c r="A408" s="32" t="s">
        <v>58</v>
      </c>
      <c r="B408" s="32" t="s">
        <v>612</v>
      </c>
      <c r="C408" s="44">
        <v>39</v>
      </c>
      <c r="D408" s="56">
        <v>28</v>
      </c>
      <c r="E408" s="43">
        <f t="shared" si="43"/>
        <v>0.28205128205128205</v>
      </c>
      <c r="AW408" s="53"/>
      <c r="AX408" s="39"/>
      <c r="AY408" s="27"/>
      <c r="AZ408" s="60"/>
      <c r="BA408" s="4"/>
    </row>
    <row r="409" spans="1:53">
      <c r="A409" s="32" t="s">
        <v>61</v>
      </c>
      <c r="B409" s="32" t="s">
        <v>562</v>
      </c>
      <c r="C409" s="44">
        <v>47</v>
      </c>
      <c r="D409" s="56">
        <v>37</v>
      </c>
      <c r="E409" s="43">
        <f t="shared" si="43"/>
        <v>0.21276595744680848</v>
      </c>
      <c r="AW409" s="53"/>
      <c r="AX409" s="39"/>
      <c r="AY409" s="27"/>
      <c r="AZ409" s="60"/>
      <c r="BA409" s="4"/>
    </row>
    <row r="410" spans="1:53">
      <c r="A410" s="32" t="s">
        <v>52</v>
      </c>
      <c r="B410" s="32" t="s">
        <v>497</v>
      </c>
      <c r="C410" s="44">
        <v>61</v>
      </c>
      <c r="D410" s="56">
        <v>34</v>
      </c>
      <c r="E410" s="43">
        <f t="shared" si="43"/>
        <v>0.44262295081967218</v>
      </c>
      <c r="AW410" s="53"/>
      <c r="AX410" s="39"/>
      <c r="AY410" s="27"/>
      <c r="AZ410" s="60"/>
      <c r="BA410" s="4"/>
    </row>
    <row r="411" spans="1:53">
      <c r="A411" s="32" t="s">
        <v>1446</v>
      </c>
      <c r="B411" s="32" t="s">
        <v>177</v>
      </c>
      <c r="C411" s="44">
        <v>299</v>
      </c>
      <c r="D411" s="56">
        <v>160</v>
      </c>
      <c r="E411" s="43">
        <f t="shared" si="43"/>
        <v>0.46488294314381273</v>
      </c>
      <c r="AW411" s="53"/>
      <c r="AX411" s="39"/>
      <c r="AY411" s="27"/>
      <c r="AZ411" s="60"/>
      <c r="BA411" s="4"/>
    </row>
    <row r="412" spans="1:53">
      <c r="A412" s="32" t="s">
        <v>72</v>
      </c>
      <c r="B412" s="32" t="s">
        <v>660</v>
      </c>
      <c r="C412" s="44">
        <v>31</v>
      </c>
      <c r="D412" s="56">
        <v>18</v>
      </c>
      <c r="E412" s="43">
        <f t="shared" si="43"/>
        <v>0.41935483870967738</v>
      </c>
      <c r="AW412" s="53"/>
      <c r="AX412" s="39"/>
      <c r="AY412" s="27"/>
      <c r="AZ412" s="60"/>
      <c r="BA412" s="4"/>
    </row>
    <row r="413" spans="1:53">
      <c r="A413" s="32" t="s">
        <v>1446</v>
      </c>
      <c r="B413" s="32" t="s">
        <v>300</v>
      </c>
      <c r="C413" s="44">
        <v>138</v>
      </c>
      <c r="D413" s="56">
        <v>79</v>
      </c>
      <c r="E413" s="43">
        <f t="shared" si="43"/>
        <v>0.42753623188405798</v>
      </c>
      <c r="AW413" s="53"/>
      <c r="AX413" s="39"/>
      <c r="AY413" s="27"/>
      <c r="AZ413" s="60"/>
      <c r="BA413" s="4"/>
    </row>
    <row r="414" spans="1:53">
      <c r="A414" s="32" t="s">
        <v>64</v>
      </c>
      <c r="B414" s="32" t="s">
        <v>807</v>
      </c>
      <c r="C414" s="44">
        <v>15</v>
      </c>
      <c r="D414" s="56">
        <v>8</v>
      </c>
      <c r="E414" s="43">
        <f t="shared" si="43"/>
        <v>0.46666666666666667</v>
      </c>
      <c r="AW414" s="53"/>
      <c r="AX414" s="39"/>
      <c r="AY414" s="27"/>
      <c r="AZ414" s="60"/>
      <c r="BA414" s="4"/>
    </row>
    <row r="415" spans="1:53">
      <c r="A415" s="32" t="s">
        <v>64</v>
      </c>
      <c r="B415" s="32" t="s">
        <v>105</v>
      </c>
      <c r="C415" s="44">
        <v>836</v>
      </c>
      <c r="D415" s="56">
        <v>436</v>
      </c>
      <c r="E415" s="43">
        <f t="shared" si="43"/>
        <v>0.47846889952153115</v>
      </c>
      <c r="AW415" s="53"/>
      <c r="AX415" s="39"/>
      <c r="AY415" s="27"/>
      <c r="AZ415" s="60"/>
      <c r="BA415" s="4"/>
    </row>
    <row r="416" spans="1:53">
      <c r="A416" s="32" t="s">
        <v>79</v>
      </c>
      <c r="B416" s="32" t="s">
        <v>152</v>
      </c>
      <c r="C416" s="44">
        <v>384</v>
      </c>
      <c r="D416" s="56">
        <v>194</v>
      </c>
      <c r="E416" s="43">
        <f t="shared" si="43"/>
        <v>0.49479166666666663</v>
      </c>
      <c r="AW416" s="53"/>
      <c r="AX416" s="39"/>
      <c r="AY416" s="27"/>
      <c r="AZ416" s="60"/>
      <c r="BA416" s="4"/>
    </row>
    <row r="417" spans="1:53">
      <c r="A417" s="32" t="s">
        <v>52</v>
      </c>
      <c r="B417" s="32" t="s">
        <v>726</v>
      </c>
      <c r="C417" s="44">
        <v>23</v>
      </c>
      <c r="D417" s="56">
        <v>13</v>
      </c>
      <c r="E417" s="43">
        <f t="shared" si="43"/>
        <v>0.43478260869565222</v>
      </c>
      <c r="AW417" s="53"/>
      <c r="AX417" s="39"/>
      <c r="AY417" s="27"/>
      <c r="AZ417" s="60"/>
      <c r="BA417" s="4"/>
    </row>
    <row r="418" spans="1:53">
      <c r="A418" s="32" t="s">
        <v>1446</v>
      </c>
      <c r="B418" s="32" t="s">
        <v>349</v>
      </c>
      <c r="C418" s="44">
        <v>110</v>
      </c>
      <c r="D418" s="56">
        <v>49</v>
      </c>
      <c r="E418" s="43">
        <f t="shared" si="43"/>
        <v>0.55454545454545456</v>
      </c>
      <c r="AW418" s="53"/>
      <c r="AX418" s="39"/>
      <c r="AY418" s="27"/>
      <c r="AZ418" s="60"/>
      <c r="BA418" s="4"/>
    </row>
    <row r="419" spans="1:53">
      <c r="A419" s="32" t="s">
        <v>1446</v>
      </c>
      <c r="B419" s="32" t="s">
        <v>783</v>
      </c>
      <c r="C419" s="44">
        <v>18</v>
      </c>
      <c r="D419" s="56">
        <v>13</v>
      </c>
      <c r="E419" s="43">
        <f t="shared" si="43"/>
        <v>0.27777777777777779</v>
      </c>
      <c r="AW419" s="53"/>
      <c r="AX419" s="39"/>
      <c r="AY419" s="27"/>
      <c r="AZ419" s="60"/>
      <c r="BA419" s="4"/>
    </row>
    <row r="420" spans="1:53">
      <c r="A420" s="32" t="s">
        <v>64</v>
      </c>
      <c r="B420" s="32" t="s">
        <v>831</v>
      </c>
      <c r="C420" s="44">
        <v>12</v>
      </c>
      <c r="D420" s="56">
        <v>7</v>
      </c>
      <c r="E420" s="43">
        <f t="shared" si="43"/>
        <v>0.41666666666666663</v>
      </c>
      <c r="AW420" s="53"/>
      <c r="AX420" s="39"/>
      <c r="AY420" s="27"/>
      <c r="AZ420" s="60"/>
      <c r="BA420" s="4"/>
    </row>
    <row r="421" spans="1:53">
      <c r="A421" s="32" t="s">
        <v>61</v>
      </c>
      <c r="B421" s="32" t="s">
        <v>878</v>
      </c>
      <c r="C421" s="44">
        <v>8</v>
      </c>
      <c r="D421" s="56">
        <v>7</v>
      </c>
      <c r="E421" s="43">
        <f t="shared" si="43"/>
        <v>0.125</v>
      </c>
      <c r="AW421" s="53"/>
      <c r="AX421" s="39"/>
      <c r="AY421" s="61"/>
      <c r="AZ421" s="60"/>
      <c r="BA421" s="4"/>
    </row>
    <row r="422" spans="1:53">
      <c r="A422" s="32" t="s">
        <v>52</v>
      </c>
      <c r="B422" s="32" t="s">
        <v>169</v>
      </c>
      <c r="C422" s="44">
        <v>325</v>
      </c>
      <c r="D422" s="56">
        <v>112</v>
      </c>
      <c r="E422" s="43">
        <f t="shared" si="43"/>
        <v>0.65538461538461545</v>
      </c>
      <c r="AW422" s="53"/>
      <c r="AX422" s="39"/>
      <c r="AY422" s="27"/>
      <c r="AZ422" s="60"/>
      <c r="BA422" s="4"/>
    </row>
    <row r="423" spans="1:53">
      <c r="A423" s="32" t="s">
        <v>58</v>
      </c>
      <c r="B423" s="32" t="s">
        <v>59</v>
      </c>
      <c r="C423" s="42">
        <v>6150</v>
      </c>
      <c r="D423" s="56">
        <v>2497</v>
      </c>
      <c r="E423" s="43">
        <f t="shared" si="43"/>
        <v>0.59398373983739838</v>
      </c>
      <c r="AW423" s="53"/>
      <c r="AX423" s="39"/>
      <c r="AY423" s="27"/>
      <c r="AZ423" s="60"/>
      <c r="BA423" s="4"/>
    </row>
    <row r="424" spans="1:53">
      <c r="A424" s="32" t="s">
        <v>61</v>
      </c>
      <c r="B424" s="32" t="s">
        <v>890</v>
      </c>
      <c r="C424" s="44">
        <v>6</v>
      </c>
      <c r="D424" s="56">
        <v>4</v>
      </c>
      <c r="E424" s="43">
        <f t="shared" si="43"/>
        <v>0.33333333333333337</v>
      </c>
      <c r="AW424" s="53"/>
      <c r="AX424" s="39"/>
      <c r="AY424" s="27"/>
      <c r="AZ424" s="60"/>
      <c r="BA424" s="4"/>
    </row>
    <row r="425" spans="1:53">
      <c r="A425" s="32" t="s">
        <v>72</v>
      </c>
      <c r="B425" s="32" t="s">
        <v>383</v>
      </c>
      <c r="C425" s="44">
        <v>91</v>
      </c>
      <c r="D425" s="56">
        <v>54</v>
      </c>
      <c r="E425" s="43">
        <f t="shared" si="43"/>
        <v>0.40659340659340659</v>
      </c>
      <c r="AW425" s="53"/>
      <c r="AX425" s="39"/>
      <c r="AY425" s="27"/>
      <c r="AZ425" s="60"/>
      <c r="BA425" s="4"/>
    </row>
    <row r="426" spans="1:53">
      <c r="A426" s="32" t="s">
        <v>61</v>
      </c>
      <c r="B426" s="32" t="s">
        <v>821</v>
      </c>
      <c r="C426" s="44">
        <v>13</v>
      </c>
      <c r="D426" s="56">
        <v>6</v>
      </c>
      <c r="E426" s="43">
        <f t="shared" si="43"/>
        <v>0.53846153846153844</v>
      </c>
      <c r="AW426" s="53"/>
      <c r="AX426" s="39"/>
      <c r="AY426" s="27"/>
      <c r="AZ426" s="60"/>
      <c r="BA426" s="4"/>
    </row>
    <row r="427" spans="1:53">
      <c r="A427" s="32" t="s">
        <v>1446</v>
      </c>
      <c r="B427" s="32" t="s">
        <v>393</v>
      </c>
      <c r="C427" s="44">
        <v>88</v>
      </c>
      <c r="D427" s="56">
        <v>69</v>
      </c>
      <c r="E427" s="43">
        <f t="shared" si="43"/>
        <v>0.21590909090909094</v>
      </c>
      <c r="AW427" s="53"/>
      <c r="AX427" s="39"/>
      <c r="AY427" s="27"/>
      <c r="AZ427" s="60"/>
      <c r="BA427" s="4"/>
    </row>
    <row r="428" spans="1:53">
      <c r="A428" s="32" t="s">
        <v>79</v>
      </c>
      <c r="B428" s="32" t="s">
        <v>494</v>
      </c>
      <c r="C428" s="44">
        <v>62</v>
      </c>
      <c r="D428" s="56">
        <v>35</v>
      </c>
      <c r="E428" s="43">
        <f t="shared" si="43"/>
        <v>0.43548387096774188</v>
      </c>
      <c r="AW428" s="53"/>
      <c r="AX428" s="39"/>
      <c r="AY428" s="27"/>
      <c r="AZ428" s="60"/>
      <c r="BA428" s="4"/>
    </row>
    <row r="429" spans="1:53">
      <c r="A429" s="32" t="s">
        <v>52</v>
      </c>
      <c r="B429" s="32" t="s">
        <v>150</v>
      </c>
      <c r="C429" s="44">
        <v>391</v>
      </c>
      <c r="D429" s="56">
        <v>267</v>
      </c>
      <c r="E429" s="43">
        <f t="shared" si="43"/>
        <v>0.31713554987212278</v>
      </c>
      <c r="AW429" s="53"/>
      <c r="AX429" s="39"/>
      <c r="AY429" s="27"/>
      <c r="AZ429" s="60"/>
      <c r="BA429" s="4"/>
    </row>
    <row r="430" spans="1:53">
      <c r="A430" s="32" t="s">
        <v>61</v>
      </c>
      <c r="B430" s="32" t="s">
        <v>618</v>
      </c>
      <c r="C430" s="44">
        <v>37</v>
      </c>
      <c r="D430" s="56">
        <v>15</v>
      </c>
      <c r="E430" s="43">
        <f t="shared" si="43"/>
        <v>0.59459459459459452</v>
      </c>
      <c r="AW430" s="53"/>
      <c r="AX430" s="39"/>
      <c r="AY430" s="27"/>
      <c r="AZ430" s="60"/>
      <c r="BA430" s="4"/>
    </row>
    <row r="431" spans="1:53">
      <c r="A431" s="32" t="s">
        <v>52</v>
      </c>
      <c r="B431" s="32" t="s">
        <v>584</v>
      </c>
      <c r="C431" s="44">
        <v>43</v>
      </c>
      <c r="D431" s="56">
        <v>33</v>
      </c>
      <c r="E431" s="43">
        <f t="shared" si="43"/>
        <v>0.23255813953488369</v>
      </c>
      <c r="AW431" s="53"/>
      <c r="AX431" s="39"/>
      <c r="AY431" s="27"/>
      <c r="AZ431" s="60"/>
      <c r="BA431" s="4"/>
    </row>
    <row r="432" spans="1:53">
      <c r="A432" s="32" t="s">
        <v>56</v>
      </c>
      <c r="B432" s="32" t="s">
        <v>226</v>
      </c>
      <c r="C432" s="44">
        <v>212</v>
      </c>
      <c r="D432" s="56">
        <v>169</v>
      </c>
      <c r="E432" s="43">
        <f t="shared" si="43"/>
        <v>0.20283018867924529</v>
      </c>
      <c r="AW432" s="53"/>
      <c r="AX432" s="39"/>
      <c r="AY432" s="27"/>
      <c r="AZ432" s="60"/>
      <c r="BA432" s="4"/>
    </row>
    <row r="433" spans="1:53">
      <c r="A433" s="32" t="s">
        <v>79</v>
      </c>
      <c r="B433" s="32" t="s">
        <v>428</v>
      </c>
      <c r="C433" s="44">
        <v>76</v>
      </c>
      <c r="D433" s="56">
        <v>38</v>
      </c>
      <c r="E433" s="43">
        <f t="shared" si="43"/>
        <v>0.5</v>
      </c>
      <c r="AW433" s="53"/>
      <c r="AX433" s="39"/>
      <c r="AY433" s="27"/>
      <c r="AZ433" s="60"/>
      <c r="BA433" s="4"/>
    </row>
    <row r="434" spans="1:53">
      <c r="A434" s="32" t="s">
        <v>52</v>
      </c>
      <c r="B434" s="32" t="s">
        <v>126</v>
      </c>
      <c r="C434" s="44">
        <v>582</v>
      </c>
      <c r="D434" s="56">
        <v>202</v>
      </c>
      <c r="E434" s="43">
        <f t="shared" si="43"/>
        <v>0.65292096219931273</v>
      </c>
      <c r="AW434" s="53"/>
      <c r="AX434" s="39"/>
      <c r="AY434" s="27"/>
      <c r="AZ434" s="60"/>
      <c r="BA434" s="4"/>
    </row>
    <row r="435" spans="1:53">
      <c r="A435" s="32" t="s">
        <v>58</v>
      </c>
      <c r="B435" s="32" t="s">
        <v>322</v>
      </c>
      <c r="C435" s="44">
        <v>126</v>
      </c>
      <c r="D435" s="56">
        <v>70</v>
      </c>
      <c r="E435" s="43">
        <f t="shared" si="43"/>
        <v>0.44444444444444442</v>
      </c>
      <c r="AW435" s="53"/>
      <c r="AX435" s="39"/>
      <c r="AY435" s="27"/>
      <c r="AZ435" s="60"/>
      <c r="BA435" s="4"/>
    </row>
    <row r="436" spans="1:53">
      <c r="A436" s="32" t="s">
        <v>72</v>
      </c>
      <c r="B436" s="32" t="s">
        <v>180</v>
      </c>
      <c r="C436" s="44">
        <v>297</v>
      </c>
      <c r="D436" s="56">
        <v>187</v>
      </c>
      <c r="E436" s="43">
        <f t="shared" si="43"/>
        <v>0.37037037037037035</v>
      </c>
      <c r="AW436" s="53"/>
      <c r="AX436" s="39"/>
      <c r="AY436" s="27"/>
      <c r="AZ436" s="60"/>
      <c r="BA436" s="4"/>
    </row>
    <row r="437" spans="1:53">
      <c r="A437" s="32" t="s">
        <v>58</v>
      </c>
      <c r="B437" s="32" t="s">
        <v>849</v>
      </c>
      <c r="C437" s="44">
        <v>11</v>
      </c>
      <c r="D437" s="56">
        <v>8</v>
      </c>
      <c r="E437" s="43">
        <f t="shared" si="43"/>
        <v>0.27272727272727271</v>
      </c>
      <c r="AW437" s="53"/>
      <c r="AX437" s="39"/>
      <c r="AY437" s="27"/>
      <c r="AZ437" s="60"/>
      <c r="BA437" s="4"/>
    </row>
    <row r="438" spans="1:53">
      <c r="A438" s="32" t="s">
        <v>58</v>
      </c>
      <c r="B438" s="32" t="s">
        <v>543</v>
      </c>
      <c r="C438" s="44">
        <v>51</v>
      </c>
      <c r="D438" s="56">
        <v>25</v>
      </c>
      <c r="E438" s="43">
        <f t="shared" si="43"/>
        <v>0.50980392156862742</v>
      </c>
      <c r="AW438" s="53"/>
      <c r="AX438" s="39"/>
      <c r="AY438" s="27"/>
      <c r="AZ438" s="60"/>
      <c r="BA438" s="4"/>
    </row>
    <row r="439" spans="1:53">
      <c r="A439" s="32" t="s">
        <v>61</v>
      </c>
      <c r="B439" s="32" t="s">
        <v>331</v>
      </c>
      <c r="C439" s="44">
        <v>121</v>
      </c>
      <c r="D439" s="56">
        <v>24</v>
      </c>
      <c r="E439" s="43">
        <f t="shared" si="43"/>
        <v>0.80165289256198347</v>
      </c>
      <c r="AW439" s="53"/>
      <c r="AX439" s="39"/>
      <c r="AY439" s="27"/>
      <c r="AZ439" s="60"/>
      <c r="BA439" s="4"/>
    </row>
    <row r="440" spans="1:53">
      <c r="A440" s="32" t="s">
        <v>72</v>
      </c>
      <c r="B440" s="32" t="s">
        <v>93</v>
      </c>
      <c r="C440" s="44">
        <v>973</v>
      </c>
      <c r="D440" s="56">
        <v>454</v>
      </c>
      <c r="E440" s="43">
        <f t="shared" si="43"/>
        <v>0.53340184994861262</v>
      </c>
      <c r="AW440" s="53"/>
      <c r="AX440" s="39"/>
      <c r="AY440" s="27"/>
      <c r="AZ440" s="60"/>
      <c r="BA440" s="4"/>
    </row>
    <row r="441" spans="1:53">
      <c r="A441" s="32" t="s">
        <v>52</v>
      </c>
      <c r="B441" s="32" t="s">
        <v>748</v>
      </c>
      <c r="C441" s="44">
        <v>21</v>
      </c>
      <c r="D441" s="56">
        <v>14</v>
      </c>
      <c r="E441" s="43">
        <f t="shared" si="43"/>
        <v>0.33333333333333337</v>
      </c>
      <c r="AW441" s="53"/>
      <c r="AX441" s="39"/>
      <c r="AY441" s="27"/>
      <c r="AZ441" s="60"/>
      <c r="BA441" s="4"/>
    </row>
    <row r="442" spans="1:53">
      <c r="A442" s="32" t="s">
        <v>1446</v>
      </c>
      <c r="B442" s="32" t="s">
        <v>552</v>
      </c>
      <c r="C442" s="44">
        <v>49</v>
      </c>
      <c r="D442" s="56">
        <v>35</v>
      </c>
      <c r="E442" s="43">
        <f t="shared" si="43"/>
        <v>0.2857142857142857</v>
      </c>
      <c r="AW442" s="53"/>
      <c r="AX442" s="39"/>
      <c r="AY442" s="27"/>
      <c r="AZ442" s="60"/>
      <c r="BA442" s="4"/>
    </row>
    <row r="443" spans="1:53">
      <c r="A443" s="32" t="s">
        <v>58</v>
      </c>
      <c r="B443" s="32" t="s">
        <v>123</v>
      </c>
      <c r="C443" s="44">
        <v>591</v>
      </c>
      <c r="D443" s="56">
        <v>291</v>
      </c>
      <c r="E443" s="43">
        <f t="shared" si="43"/>
        <v>0.50761421319796951</v>
      </c>
      <c r="AW443" s="53"/>
      <c r="AX443" s="39"/>
      <c r="AY443" s="27"/>
      <c r="AZ443" s="60"/>
      <c r="BA443" s="4"/>
    </row>
    <row r="444" spans="1:53">
      <c r="A444" s="32" t="s">
        <v>72</v>
      </c>
      <c r="B444" s="32" t="s">
        <v>604</v>
      </c>
      <c r="C444" s="44">
        <v>40</v>
      </c>
      <c r="D444" s="56">
        <v>26</v>
      </c>
      <c r="E444" s="43">
        <f t="shared" si="43"/>
        <v>0.35</v>
      </c>
      <c r="AW444" s="53"/>
      <c r="AX444" s="39"/>
      <c r="AY444" s="27"/>
      <c r="AZ444" s="60"/>
      <c r="BA444" s="4"/>
    </row>
    <row r="445" spans="1:53">
      <c r="A445" s="32" t="s">
        <v>58</v>
      </c>
      <c r="B445" s="32" t="s">
        <v>223</v>
      </c>
      <c r="C445" s="44">
        <v>219</v>
      </c>
      <c r="D445" s="56">
        <v>112</v>
      </c>
      <c r="E445" s="43">
        <f t="shared" si="43"/>
        <v>0.48858447488584478</v>
      </c>
      <c r="AW445" s="53"/>
      <c r="AX445" s="39"/>
      <c r="AY445" s="27"/>
      <c r="AZ445" s="60"/>
      <c r="BA445" s="4"/>
    </row>
    <row r="446" spans="1:53">
      <c r="A446" s="32" t="s">
        <v>56</v>
      </c>
      <c r="B446" s="32" t="s">
        <v>626</v>
      </c>
      <c r="C446" s="44">
        <v>35</v>
      </c>
      <c r="D446" s="56">
        <v>36</v>
      </c>
      <c r="E446" s="43">
        <f t="shared" si="43"/>
        <v>-2.857142857142847E-2</v>
      </c>
      <c r="AW446" s="53"/>
      <c r="AX446" s="39"/>
      <c r="AY446" s="27"/>
      <c r="AZ446" s="60"/>
      <c r="BA446" s="4"/>
    </row>
    <row r="447" spans="1:53">
      <c r="A447" s="32" t="s">
        <v>61</v>
      </c>
      <c r="B447" s="32" t="s">
        <v>661</v>
      </c>
      <c r="C447" s="44">
        <v>31</v>
      </c>
      <c r="D447" s="56">
        <v>14</v>
      </c>
      <c r="E447" s="43">
        <f t="shared" si="43"/>
        <v>0.54838709677419351</v>
      </c>
      <c r="AW447" s="53"/>
      <c r="AX447" s="39"/>
      <c r="AY447" s="27"/>
      <c r="AZ447" s="60"/>
      <c r="BA447" s="4"/>
    </row>
    <row r="448" spans="1:53">
      <c r="A448" s="32" t="s">
        <v>58</v>
      </c>
      <c r="B448" s="32" t="s">
        <v>656</v>
      </c>
      <c r="C448" s="44">
        <v>32</v>
      </c>
      <c r="D448" s="56">
        <v>20</v>
      </c>
      <c r="E448" s="43">
        <f t="shared" si="43"/>
        <v>0.375</v>
      </c>
      <c r="AW448" s="53"/>
      <c r="AX448" s="39"/>
      <c r="AY448" s="27"/>
      <c r="AZ448" s="60"/>
      <c r="BA448" s="4"/>
    </row>
    <row r="449" spans="1:53">
      <c r="A449" s="32" t="s">
        <v>61</v>
      </c>
      <c r="B449" s="32" t="s">
        <v>860</v>
      </c>
      <c r="C449" s="44">
        <v>10</v>
      </c>
      <c r="D449" s="56">
        <v>5</v>
      </c>
      <c r="E449" s="43">
        <f t="shared" si="43"/>
        <v>0.5</v>
      </c>
      <c r="AW449" s="53"/>
      <c r="AX449" s="39"/>
      <c r="AY449" s="27"/>
      <c r="AZ449" s="60"/>
      <c r="BA449" s="4"/>
    </row>
    <row r="450" spans="1:53">
      <c r="A450" s="32" t="s">
        <v>72</v>
      </c>
      <c r="B450" s="32" t="s">
        <v>330</v>
      </c>
      <c r="C450" s="44">
        <v>122</v>
      </c>
      <c r="D450" s="56">
        <v>77</v>
      </c>
      <c r="E450" s="43">
        <f t="shared" si="43"/>
        <v>0.36885245901639341</v>
      </c>
      <c r="AW450" s="53"/>
      <c r="AX450" s="39"/>
      <c r="AY450" s="27"/>
      <c r="AZ450" s="60"/>
      <c r="BA450" s="4"/>
    </row>
    <row r="451" spans="1:53">
      <c r="A451" s="32" t="s">
        <v>52</v>
      </c>
      <c r="B451" s="32" t="s">
        <v>139</v>
      </c>
      <c r="C451" s="44">
        <v>463</v>
      </c>
      <c r="D451" s="56">
        <v>255</v>
      </c>
      <c r="E451" s="43">
        <f t="shared" si="43"/>
        <v>0.44924406047516197</v>
      </c>
      <c r="AW451" s="53"/>
      <c r="AX451" s="39"/>
      <c r="AY451" s="27"/>
      <c r="AZ451" s="60"/>
      <c r="BA451" s="4"/>
    </row>
    <row r="452" spans="1:53">
      <c r="A452" s="32" t="s">
        <v>1446</v>
      </c>
      <c r="B452" s="32" t="s">
        <v>391</v>
      </c>
      <c r="C452" s="44">
        <v>89</v>
      </c>
      <c r="D452" s="56">
        <v>60</v>
      </c>
      <c r="E452" s="43">
        <f t="shared" si="43"/>
        <v>0.3258426966292135</v>
      </c>
      <c r="AW452" s="53"/>
      <c r="AX452" s="39"/>
      <c r="AY452" s="27"/>
      <c r="AZ452" s="60"/>
      <c r="BA452" s="4"/>
    </row>
    <row r="453" spans="1:53">
      <c r="A453" s="32" t="s">
        <v>72</v>
      </c>
      <c r="B453" s="32" t="s">
        <v>138</v>
      </c>
      <c r="C453" s="44">
        <v>468</v>
      </c>
      <c r="D453" s="56">
        <v>252</v>
      </c>
      <c r="E453" s="43">
        <f t="shared" si="43"/>
        <v>0.46153846153846156</v>
      </c>
      <c r="AW453" s="53"/>
      <c r="AX453" s="39"/>
      <c r="AY453" s="27"/>
      <c r="AZ453" s="60"/>
      <c r="BA453" s="4"/>
    </row>
    <row r="454" spans="1:53">
      <c r="A454" s="32" t="s">
        <v>52</v>
      </c>
      <c r="B454" s="32" t="s">
        <v>755</v>
      </c>
      <c r="C454" s="44">
        <v>20</v>
      </c>
      <c r="D454" s="56">
        <v>17</v>
      </c>
      <c r="E454" s="43">
        <f t="shared" ref="E454:E517" si="44">1-(D454/C454)</f>
        <v>0.15000000000000002</v>
      </c>
      <c r="AW454" s="53"/>
      <c r="AX454" s="39"/>
      <c r="AY454" s="27"/>
      <c r="AZ454" s="60"/>
      <c r="BA454" s="4"/>
    </row>
    <row r="455" spans="1:53">
      <c r="A455" s="32" t="s">
        <v>1446</v>
      </c>
      <c r="B455" s="32" t="s">
        <v>269</v>
      </c>
      <c r="C455" s="44">
        <v>166</v>
      </c>
      <c r="D455" s="56">
        <v>107</v>
      </c>
      <c r="E455" s="43">
        <f t="shared" si="44"/>
        <v>0.35542168674698793</v>
      </c>
      <c r="AW455" s="53"/>
      <c r="AX455" s="39"/>
      <c r="AY455" s="27"/>
      <c r="AZ455" s="60"/>
      <c r="BA455" s="4"/>
    </row>
    <row r="456" spans="1:53">
      <c r="A456" s="32" t="s">
        <v>61</v>
      </c>
      <c r="B456" s="32" t="s">
        <v>832</v>
      </c>
      <c r="C456" s="44">
        <v>12</v>
      </c>
      <c r="D456" s="56">
        <v>4</v>
      </c>
      <c r="E456" s="43">
        <f t="shared" si="44"/>
        <v>0.66666666666666674</v>
      </c>
      <c r="AW456" s="53"/>
      <c r="AX456" s="39"/>
      <c r="AY456" s="61"/>
      <c r="AZ456" s="60"/>
      <c r="BA456" s="4"/>
    </row>
    <row r="457" spans="1:53">
      <c r="A457" s="32" t="s">
        <v>61</v>
      </c>
      <c r="B457" s="32" t="s">
        <v>323</v>
      </c>
      <c r="C457" s="44">
        <v>126</v>
      </c>
      <c r="D457" s="56">
        <v>57</v>
      </c>
      <c r="E457" s="43">
        <f t="shared" si="44"/>
        <v>0.54761904761904767</v>
      </c>
      <c r="AW457" s="53"/>
      <c r="AX457" s="39"/>
      <c r="AY457" s="27"/>
      <c r="AZ457" s="60"/>
      <c r="BA457" s="4"/>
    </row>
    <row r="458" spans="1:53">
      <c r="A458" s="32" t="s">
        <v>58</v>
      </c>
      <c r="B458" s="32" t="s">
        <v>87</v>
      </c>
      <c r="C458" s="42">
        <v>1120</v>
      </c>
      <c r="D458" s="56">
        <v>482</v>
      </c>
      <c r="E458" s="43">
        <f t="shared" si="44"/>
        <v>0.56964285714285712</v>
      </c>
      <c r="AW458" s="53"/>
      <c r="AX458" s="39"/>
      <c r="AY458" s="27"/>
      <c r="AZ458" s="60"/>
      <c r="BA458" s="4"/>
    </row>
    <row r="459" spans="1:53">
      <c r="A459" s="32" t="s">
        <v>58</v>
      </c>
      <c r="B459" s="32" t="s">
        <v>238</v>
      </c>
      <c r="C459" s="44">
        <v>199</v>
      </c>
      <c r="D459" s="56">
        <v>81</v>
      </c>
      <c r="E459" s="43">
        <f t="shared" si="44"/>
        <v>0.59296482412060303</v>
      </c>
      <c r="AW459" s="53"/>
      <c r="AX459" s="39"/>
      <c r="AY459" s="27"/>
      <c r="AZ459" s="60"/>
      <c r="BA459" s="4"/>
    </row>
    <row r="460" spans="1:53">
      <c r="A460" s="32" t="s">
        <v>64</v>
      </c>
      <c r="B460" s="32" t="s">
        <v>182</v>
      </c>
      <c r="C460" s="44">
        <v>293</v>
      </c>
      <c r="D460" s="56">
        <v>134</v>
      </c>
      <c r="E460" s="43">
        <f t="shared" si="44"/>
        <v>0.54266211604095571</v>
      </c>
      <c r="AW460" s="53"/>
      <c r="AX460" s="39"/>
      <c r="AY460" s="27"/>
      <c r="AZ460" s="60"/>
      <c r="BA460" s="4"/>
    </row>
    <row r="461" spans="1:53">
      <c r="A461" s="32" t="s">
        <v>58</v>
      </c>
      <c r="B461" s="32" t="s">
        <v>369</v>
      </c>
      <c r="C461" s="44">
        <v>100</v>
      </c>
      <c r="D461" s="56">
        <v>54</v>
      </c>
      <c r="E461" s="43">
        <f t="shared" si="44"/>
        <v>0.45999999999999996</v>
      </c>
      <c r="AW461" s="53"/>
      <c r="AX461" s="39"/>
      <c r="AY461" s="27"/>
      <c r="AZ461" s="60"/>
      <c r="BA461" s="4"/>
    </row>
    <row r="462" spans="1:53">
      <c r="A462" s="32" t="s">
        <v>52</v>
      </c>
      <c r="B462" s="32" t="s">
        <v>605</v>
      </c>
      <c r="C462" s="44">
        <v>40</v>
      </c>
      <c r="D462" s="56">
        <v>28</v>
      </c>
      <c r="E462" s="43">
        <f t="shared" si="44"/>
        <v>0.30000000000000004</v>
      </c>
      <c r="AW462" s="53"/>
      <c r="AX462" s="39"/>
      <c r="AY462" s="27"/>
      <c r="AZ462" s="60"/>
      <c r="BA462" s="4"/>
    </row>
    <row r="463" spans="1:53">
      <c r="A463" s="32" t="s">
        <v>72</v>
      </c>
      <c r="B463" s="32" t="s">
        <v>309</v>
      </c>
      <c r="C463" s="44">
        <v>135</v>
      </c>
      <c r="D463" s="56">
        <v>64</v>
      </c>
      <c r="E463" s="43">
        <f t="shared" si="44"/>
        <v>0.52592592592592591</v>
      </c>
      <c r="AW463" s="53"/>
      <c r="AX463" s="39"/>
      <c r="AY463" s="27"/>
      <c r="AZ463" s="60"/>
      <c r="BA463" s="4"/>
    </row>
    <row r="464" spans="1:53">
      <c r="A464" s="32" t="s">
        <v>52</v>
      </c>
      <c r="B464" s="32" t="s">
        <v>131</v>
      </c>
      <c r="C464" s="44">
        <v>531</v>
      </c>
      <c r="D464" s="56">
        <v>242</v>
      </c>
      <c r="E464" s="43">
        <f t="shared" si="44"/>
        <v>0.54425612052730699</v>
      </c>
      <c r="AW464" s="53"/>
      <c r="AX464" s="39"/>
      <c r="AY464" s="27"/>
      <c r="AZ464" s="60"/>
      <c r="BA464" s="4"/>
    </row>
    <row r="465" spans="1:53">
      <c r="A465" s="32" t="s">
        <v>64</v>
      </c>
      <c r="B465" s="32" t="s">
        <v>558</v>
      </c>
      <c r="C465" s="44">
        <v>48</v>
      </c>
      <c r="D465" s="56">
        <v>26</v>
      </c>
      <c r="E465" s="43">
        <f t="shared" si="44"/>
        <v>0.45833333333333337</v>
      </c>
      <c r="AW465" s="53"/>
      <c r="AX465" s="39"/>
      <c r="AY465" s="27"/>
      <c r="AZ465" s="60"/>
      <c r="BA465" s="4"/>
    </row>
    <row r="466" spans="1:53">
      <c r="A466" s="32" t="s">
        <v>52</v>
      </c>
      <c r="B466" s="32" t="s">
        <v>262</v>
      </c>
      <c r="C466" s="44">
        <v>173</v>
      </c>
      <c r="D466" s="56">
        <v>80</v>
      </c>
      <c r="E466" s="43">
        <f t="shared" si="44"/>
        <v>0.53757225433526012</v>
      </c>
      <c r="AW466" s="53"/>
      <c r="AX466" s="39"/>
      <c r="AY466" s="27"/>
      <c r="AZ466" s="60"/>
      <c r="BA466" s="4"/>
    </row>
    <row r="467" spans="1:53">
      <c r="A467" s="32" t="s">
        <v>58</v>
      </c>
      <c r="B467" s="32" t="s">
        <v>526</v>
      </c>
      <c r="C467" s="44">
        <v>54</v>
      </c>
      <c r="D467" s="56">
        <v>35</v>
      </c>
      <c r="E467" s="43">
        <f t="shared" si="44"/>
        <v>0.35185185185185186</v>
      </c>
      <c r="AW467" s="53"/>
      <c r="AX467" s="39"/>
      <c r="AY467" s="27"/>
      <c r="AZ467" s="60"/>
      <c r="BA467" s="4"/>
    </row>
    <row r="468" spans="1:53">
      <c r="A468" s="32" t="s">
        <v>64</v>
      </c>
      <c r="B468" s="32" t="s">
        <v>504</v>
      </c>
      <c r="C468" s="44">
        <v>60</v>
      </c>
      <c r="D468" s="56">
        <v>32</v>
      </c>
      <c r="E468" s="43">
        <f t="shared" si="44"/>
        <v>0.46666666666666667</v>
      </c>
      <c r="AW468" s="53"/>
      <c r="AX468" s="39"/>
      <c r="AY468" s="27"/>
      <c r="AZ468" s="60"/>
      <c r="BA468" s="4"/>
    </row>
    <row r="469" spans="1:53">
      <c r="A469" s="32" t="s">
        <v>72</v>
      </c>
      <c r="B469" s="32" t="s">
        <v>627</v>
      </c>
      <c r="C469" s="44">
        <v>35</v>
      </c>
      <c r="D469" s="56">
        <v>24</v>
      </c>
      <c r="E469" s="43">
        <f t="shared" si="44"/>
        <v>0.31428571428571428</v>
      </c>
      <c r="AW469" s="53"/>
      <c r="AX469" s="39"/>
      <c r="AY469" s="27"/>
      <c r="AZ469" s="60"/>
      <c r="BA469" s="4"/>
    </row>
    <row r="470" spans="1:53">
      <c r="A470" s="32" t="s">
        <v>52</v>
      </c>
      <c r="B470" s="32" t="s">
        <v>284</v>
      </c>
      <c r="C470" s="44">
        <v>152</v>
      </c>
      <c r="D470" s="56">
        <v>95</v>
      </c>
      <c r="E470" s="43">
        <f t="shared" si="44"/>
        <v>0.375</v>
      </c>
      <c r="AW470" s="53"/>
      <c r="AX470" s="39"/>
      <c r="AY470" s="27"/>
      <c r="AZ470" s="60"/>
      <c r="BA470" s="4"/>
    </row>
    <row r="471" spans="1:53">
      <c r="A471" s="32" t="s">
        <v>58</v>
      </c>
      <c r="B471" s="32" t="s">
        <v>585</v>
      </c>
      <c r="C471" s="44">
        <v>43</v>
      </c>
      <c r="D471" s="56">
        <v>22</v>
      </c>
      <c r="E471" s="43">
        <f t="shared" si="44"/>
        <v>0.48837209302325579</v>
      </c>
      <c r="AW471" s="53"/>
      <c r="AX471" s="39"/>
      <c r="AY471" s="27"/>
      <c r="AZ471" s="60"/>
      <c r="BA471" s="4"/>
    </row>
    <row r="472" spans="1:53">
      <c r="A472" s="32" t="s">
        <v>1446</v>
      </c>
      <c r="B472" s="32" t="s">
        <v>360</v>
      </c>
      <c r="C472" s="44">
        <v>106</v>
      </c>
      <c r="D472" s="56">
        <v>29</v>
      </c>
      <c r="E472" s="43">
        <f t="shared" si="44"/>
        <v>0.72641509433962259</v>
      </c>
      <c r="AW472" s="53"/>
      <c r="AX472" s="39"/>
      <c r="AY472" s="27"/>
      <c r="AZ472" s="60"/>
      <c r="BA472" s="4"/>
    </row>
    <row r="473" spans="1:53">
      <c r="A473" s="32" t="s">
        <v>64</v>
      </c>
      <c r="B473" s="32" t="s">
        <v>709</v>
      </c>
      <c r="C473" s="44">
        <v>25</v>
      </c>
      <c r="D473" s="56">
        <v>12</v>
      </c>
      <c r="E473" s="43">
        <f t="shared" si="44"/>
        <v>0.52</v>
      </c>
      <c r="AW473" s="53"/>
      <c r="AX473" s="39"/>
      <c r="AY473" s="27"/>
      <c r="AZ473" s="60"/>
      <c r="BA473" s="4"/>
    </row>
    <row r="474" spans="1:53">
      <c r="A474" s="32" t="s">
        <v>52</v>
      </c>
      <c r="B474" s="32" t="s">
        <v>155</v>
      </c>
      <c r="C474" s="44">
        <v>367</v>
      </c>
      <c r="D474" s="56">
        <v>163</v>
      </c>
      <c r="E474" s="43">
        <f t="shared" si="44"/>
        <v>0.55585831062670299</v>
      </c>
      <c r="AW474" s="53"/>
      <c r="AX474" s="39"/>
      <c r="AY474" s="27"/>
      <c r="AZ474" s="60"/>
      <c r="BA474" s="4"/>
    </row>
    <row r="475" spans="1:53">
      <c r="A475" s="32" t="s">
        <v>64</v>
      </c>
      <c r="B475" s="32" t="s">
        <v>710</v>
      </c>
      <c r="C475" s="44">
        <v>25</v>
      </c>
      <c r="D475" s="56">
        <v>8</v>
      </c>
      <c r="E475" s="43">
        <f t="shared" si="44"/>
        <v>0.67999999999999994</v>
      </c>
      <c r="AW475" s="53"/>
      <c r="AX475" s="39"/>
      <c r="AY475" s="27"/>
      <c r="AZ475" s="60"/>
      <c r="BA475" s="4"/>
    </row>
    <row r="476" spans="1:53">
      <c r="A476" s="32" t="s">
        <v>58</v>
      </c>
      <c r="B476" s="32" t="s">
        <v>292</v>
      </c>
      <c r="C476" s="44">
        <v>145</v>
      </c>
      <c r="D476" s="56">
        <v>72</v>
      </c>
      <c r="E476" s="43">
        <f t="shared" si="44"/>
        <v>0.50344827586206897</v>
      </c>
      <c r="AW476" s="53"/>
      <c r="AX476" s="39"/>
      <c r="AY476" s="27"/>
      <c r="AZ476" s="60"/>
      <c r="BA476" s="4"/>
    </row>
    <row r="477" spans="1:53">
      <c r="A477" s="32" t="s">
        <v>61</v>
      </c>
      <c r="B477" s="32" t="s">
        <v>638</v>
      </c>
      <c r="C477" s="44">
        <v>34</v>
      </c>
      <c r="D477" s="56">
        <v>8</v>
      </c>
      <c r="E477" s="43">
        <f t="shared" si="44"/>
        <v>0.76470588235294112</v>
      </c>
      <c r="AW477" s="53"/>
      <c r="AX477" s="39"/>
      <c r="AY477" s="27"/>
      <c r="AZ477" s="60"/>
      <c r="BA477" s="4"/>
    </row>
    <row r="478" spans="1:53">
      <c r="A478" s="32" t="s">
        <v>58</v>
      </c>
      <c r="B478" s="32" t="s">
        <v>337</v>
      </c>
      <c r="C478" s="44">
        <v>118</v>
      </c>
      <c r="D478" s="56">
        <v>49</v>
      </c>
      <c r="E478" s="43">
        <f t="shared" si="44"/>
        <v>0.5847457627118644</v>
      </c>
      <c r="AW478" s="53"/>
      <c r="AX478" s="39"/>
      <c r="AY478" s="27"/>
      <c r="AZ478" s="60"/>
      <c r="BA478" s="4"/>
    </row>
    <row r="479" spans="1:53">
      <c r="A479" s="32" t="s">
        <v>61</v>
      </c>
      <c r="B479" s="32" t="s">
        <v>591</v>
      </c>
      <c r="C479" s="44">
        <v>42</v>
      </c>
      <c r="D479" s="56">
        <v>20</v>
      </c>
      <c r="E479" s="43">
        <f t="shared" si="44"/>
        <v>0.52380952380952384</v>
      </c>
      <c r="AW479" s="53"/>
      <c r="AX479" s="39"/>
      <c r="AY479" s="27"/>
      <c r="AZ479" s="60"/>
      <c r="BA479" s="4"/>
    </row>
    <row r="480" spans="1:53">
      <c r="A480" s="32" t="s">
        <v>52</v>
      </c>
      <c r="B480" s="32" t="s">
        <v>158</v>
      </c>
      <c r="C480" s="44">
        <v>360</v>
      </c>
      <c r="D480" s="56">
        <v>175</v>
      </c>
      <c r="E480" s="43">
        <f t="shared" si="44"/>
        <v>0.51388888888888884</v>
      </c>
      <c r="AW480" s="53"/>
      <c r="AX480" s="39"/>
      <c r="AY480" s="27"/>
      <c r="AZ480" s="60"/>
      <c r="BA480" s="4"/>
    </row>
    <row r="481" spans="1:53">
      <c r="A481" s="32" t="s">
        <v>56</v>
      </c>
      <c r="B481" s="32" t="s">
        <v>451</v>
      </c>
      <c r="C481" s="44">
        <v>70</v>
      </c>
      <c r="D481" s="56">
        <v>47</v>
      </c>
      <c r="E481" s="43">
        <f t="shared" si="44"/>
        <v>0.32857142857142863</v>
      </c>
      <c r="AW481" s="53"/>
      <c r="AX481" s="39"/>
      <c r="AY481" s="27"/>
      <c r="AZ481" s="60"/>
      <c r="BA481" s="4"/>
    </row>
    <row r="482" spans="1:53">
      <c r="A482" s="32" t="s">
        <v>72</v>
      </c>
      <c r="B482" s="32" t="s">
        <v>879</v>
      </c>
      <c r="C482" s="44">
        <v>8</v>
      </c>
      <c r="D482" s="56">
        <v>7</v>
      </c>
      <c r="E482" s="43">
        <f t="shared" si="44"/>
        <v>0.125</v>
      </c>
      <c r="AW482" s="53"/>
      <c r="AX482" s="39"/>
      <c r="AY482" s="27"/>
      <c r="AZ482" s="60"/>
      <c r="BA482" s="4"/>
    </row>
    <row r="483" spans="1:53">
      <c r="A483" s="32" t="s">
        <v>1446</v>
      </c>
      <c r="B483" s="32" t="s">
        <v>231</v>
      </c>
      <c r="C483" s="44">
        <v>206</v>
      </c>
      <c r="D483" s="56">
        <v>104</v>
      </c>
      <c r="E483" s="43">
        <f t="shared" si="44"/>
        <v>0.49514563106796117</v>
      </c>
      <c r="AW483" s="53"/>
      <c r="AX483" s="39"/>
      <c r="AY483" s="27"/>
      <c r="AZ483" s="60"/>
      <c r="BA483" s="4"/>
    </row>
    <row r="484" spans="1:53">
      <c r="A484" s="32" t="s">
        <v>64</v>
      </c>
      <c r="B484" s="32" t="s">
        <v>376</v>
      </c>
      <c r="C484" s="44">
        <v>94</v>
      </c>
      <c r="D484" s="56">
        <v>44</v>
      </c>
      <c r="E484" s="43">
        <f t="shared" si="44"/>
        <v>0.53191489361702127</v>
      </c>
      <c r="AW484" s="53"/>
      <c r="AX484" s="39"/>
      <c r="AY484" s="27"/>
      <c r="AZ484" s="60"/>
      <c r="BA484" s="4"/>
    </row>
    <row r="485" spans="1:53">
      <c r="A485" s="32" t="s">
        <v>58</v>
      </c>
      <c r="B485" s="32" t="s">
        <v>456</v>
      </c>
      <c r="C485" s="44">
        <v>69</v>
      </c>
      <c r="D485" s="56">
        <v>41</v>
      </c>
      <c r="E485" s="43">
        <f t="shared" si="44"/>
        <v>0.40579710144927539</v>
      </c>
      <c r="AW485" s="53"/>
      <c r="AX485" s="39"/>
      <c r="AY485" s="27"/>
      <c r="AZ485" s="60"/>
      <c r="BA485" s="4"/>
    </row>
    <row r="486" spans="1:53">
      <c r="A486" s="32" t="s">
        <v>64</v>
      </c>
      <c r="B486" s="32" t="s">
        <v>749</v>
      </c>
      <c r="C486" s="44">
        <v>21</v>
      </c>
      <c r="D486" s="56">
        <v>5</v>
      </c>
      <c r="E486" s="43">
        <f t="shared" si="44"/>
        <v>0.76190476190476186</v>
      </c>
      <c r="AW486" s="53"/>
      <c r="AX486" s="39"/>
      <c r="AY486" s="27"/>
      <c r="AZ486" s="60"/>
      <c r="BA486" s="4"/>
    </row>
    <row r="487" spans="1:53">
      <c r="A487" s="32" t="s">
        <v>1446</v>
      </c>
      <c r="B487" s="32" t="s">
        <v>216</v>
      </c>
      <c r="C487" s="44">
        <v>227</v>
      </c>
      <c r="D487" s="56">
        <v>118</v>
      </c>
      <c r="E487" s="43">
        <f t="shared" si="44"/>
        <v>0.48017621145374445</v>
      </c>
      <c r="AW487" s="53"/>
      <c r="AX487" s="39"/>
      <c r="AY487" s="27"/>
      <c r="AZ487" s="60"/>
      <c r="BA487" s="4"/>
    </row>
    <row r="488" spans="1:53">
      <c r="A488" s="32" t="s">
        <v>72</v>
      </c>
      <c r="B488" s="32" t="s">
        <v>662</v>
      </c>
      <c r="C488" s="44">
        <v>31</v>
      </c>
      <c r="D488" s="56">
        <v>12</v>
      </c>
      <c r="E488" s="43">
        <f t="shared" si="44"/>
        <v>0.61290322580645162</v>
      </c>
      <c r="AW488" s="53"/>
      <c r="AX488" s="39"/>
      <c r="AY488" s="27"/>
      <c r="AZ488" s="60"/>
      <c r="BA488" s="4"/>
    </row>
    <row r="489" spans="1:53">
      <c r="A489" s="32" t="s">
        <v>61</v>
      </c>
      <c r="B489" s="32" t="s">
        <v>531</v>
      </c>
      <c r="C489" s="44">
        <v>53</v>
      </c>
      <c r="D489" s="56">
        <v>14</v>
      </c>
      <c r="E489" s="43">
        <f t="shared" si="44"/>
        <v>0.73584905660377364</v>
      </c>
      <c r="AW489" s="53"/>
      <c r="AX489" s="39"/>
      <c r="AY489" s="27"/>
      <c r="AZ489" s="60"/>
      <c r="BA489" s="4"/>
    </row>
    <row r="490" spans="1:53">
      <c r="A490" s="32" t="s">
        <v>58</v>
      </c>
      <c r="B490" s="32" t="s">
        <v>335</v>
      </c>
      <c r="C490" s="44">
        <v>119</v>
      </c>
      <c r="D490" s="56">
        <v>79</v>
      </c>
      <c r="E490" s="43">
        <f t="shared" si="44"/>
        <v>0.33613445378151263</v>
      </c>
      <c r="AW490" s="53"/>
      <c r="AX490" s="39"/>
      <c r="AY490" s="27"/>
      <c r="AZ490" s="60"/>
      <c r="BA490" s="4"/>
    </row>
    <row r="491" spans="1:53">
      <c r="A491" s="32" t="s">
        <v>58</v>
      </c>
      <c r="B491" s="32" t="s">
        <v>273</v>
      </c>
      <c r="C491" s="44">
        <v>163</v>
      </c>
      <c r="D491" s="56">
        <v>95</v>
      </c>
      <c r="E491" s="43">
        <f t="shared" si="44"/>
        <v>0.41717791411042948</v>
      </c>
      <c r="AW491" s="53"/>
      <c r="AX491" s="39"/>
      <c r="AY491" s="27"/>
      <c r="AZ491" s="60"/>
      <c r="BA491" s="4"/>
    </row>
    <row r="492" spans="1:53">
      <c r="A492" s="32" t="s">
        <v>61</v>
      </c>
      <c r="B492" s="32" t="s">
        <v>891</v>
      </c>
      <c r="C492" s="44">
        <v>6</v>
      </c>
      <c r="D492" s="56">
        <v>12</v>
      </c>
      <c r="E492" s="43">
        <f t="shared" si="44"/>
        <v>-1</v>
      </c>
      <c r="AW492" s="53"/>
      <c r="AX492" s="39"/>
      <c r="AY492" s="27"/>
      <c r="AZ492" s="60"/>
      <c r="BA492" s="4"/>
    </row>
    <row r="493" spans="1:53">
      <c r="A493" s="32" t="s">
        <v>52</v>
      </c>
      <c r="B493" s="32" t="s">
        <v>513</v>
      </c>
      <c r="C493" s="44">
        <v>57</v>
      </c>
      <c r="D493" s="56">
        <v>35</v>
      </c>
      <c r="E493" s="43">
        <f t="shared" si="44"/>
        <v>0.38596491228070173</v>
      </c>
      <c r="AW493" s="53"/>
      <c r="AX493" s="39"/>
      <c r="AY493" s="27"/>
      <c r="AZ493" s="60"/>
      <c r="BA493" s="4"/>
    </row>
    <row r="494" spans="1:53">
      <c r="A494" s="32" t="s">
        <v>52</v>
      </c>
      <c r="B494" s="32" t="s">
        <v>695</v>
      </c>
      <c r="C494" s="44">
        <v>27</v>
      </c>
      <c r="D494" s="56">
        <v>19</v>
      </c>
      <c r="E494" s="43">
        <f t="shared" si="44"/>
        <v>0.29629629629629628</v>
      </c>
      <c r="AW494" s="53"/>
      <c r="AX494" s="39"/>
      <c r="AY494" s="27"/>
      <c r="AZ494" s="60"/>
      <c r="BA494" s="4"/>
    </row>
    <row r="495" spans="1:53">
      <c r="A495" s="32" t="s">
        <v>52</v>
      </c>
      <c r="B495" s="32" t="s">
        <v>880</v>
      </c>
      <c r="C495" s="44">
        <v>8</v>
      </c>
      <c r="D495" s="56">
        <v>6</v>
      </c>
      <c r="E495" s="43">
        <f t="shared" si="44"/>
        <v>0.25</v>
      </c>
      <c r="AW495" s="53"/>
      <c r="AX495" s="39"/>
      <c r="AY495" s="27"/>
      <c r="AZ495" s="60"/>
      <c r="BA495" s="4"/>
    </row>
    <row r="496" spans="1:53">
      <c r="A496" s="32" t="s">
        <v>72</v>
      </c>
      <c r="B496" s="32" t="s">
        <v>548</v>
      </c>
      <c r="C496" s="44">
        <v>50</v>
      </c>
      <c r="D496" s="56">
        <v>33</v>
      </c>
      <c r="E496" s="43">
        <f t="shared" si="44"/>
        <v>0.33999999999999997</v>
      </c>
      <c r="AW496" s="53"/>
      <c r="AX496" s="39"/>
      <c r="AY496" s="27"/>
      <c r="AZ496" s="60"/>
      <c r="BA496" s="4"/>
    </row>
    <row r="497" spans="1:53">
      <c r="A497" s="32" t="s">
        <v>61</v>
      </c>
      <c r="B497" s="32" t="s">
        <v>648</v>
      </c>
      <c r="C497" s="44">
        <v>33</v>
      </c>
      <c r="D497" s="56">
        <v>20</v>
      </c>
      <c r="E497" s="43">
        <f t="shared" si="44"/>
        <v>0.39393939393939392</v>
      </c>
      <c r="AW497" s="53"/>
      <c r="AX497" s="39"/>
      <c r="AY497" s="27"/>
      <c r="AZ497" s="60"/>
      <c r="BA497" s="4"/>
    </row>
    <row r="498" spans="1:53">
      <c r="A498" s="32" t="s">
        <v>56</v>
      </c>
      <c r="B498" s="32" t="s">
        <v>296</v>
      </c>
      <c r="C498" s="44">
        <v>143</v>
      </c>
      <c r="D498" s="56">
        <v>74</v>
      </c>
      <c r="E498" s="43">
        <f t="shared" si="44"/>
        <v>0.4825174825174825</v>
      </c>
      <c r="AW498" s="53"/>
      <c r="AX498" s="39"/>
      <c r="AY498" s="27"/>
      <c r="AZ498" s="60"/>
      <c r="BA498" s="4"/>
    </row>
    <row r="499" spans="1:53">
      <c r="A499" s="32" t="s">
        <v>61</v>
      </c>
      <c r="B499" s="32" t="s">
        <v>479</v>
      </c>
      <c r="C499" s="44">
        <v>64</v>
      </c>
      <c r="D499" s="56">
        <v>38</v>
      </c>
      <c r="E499" s="43">
        <f t="shared" si="44"/>
        <v>0.40625</v>
      </c>
      <c r="AW499" s="53"/>
      <c r="AX499" s="39"/>
      <c r="AY499" s="27"/>
      <c r="AZ499" s="60"/>
      <c r="BA499" s="4"/>
    </row>
    <row r="500" spans="1:53">
      <c r="A500" s="32" t="s">
        <v>72</v>
      </c>
      <c r="B500" s="32" t="s">
        <v>362</v>
      </c>
      <c r="C500" s="44">
        <v>105</v>
      </c>
      <c r="D500" s="56">
        <v>70</v>
      </c>
      <c r="E500" s="43">
        <f t="shared" si="44"/>
        <v>0.33333333333333337</v>
      </c>
      <c r="AW500" s="53"/>
      <c r="AX500" s="39"/>
      <c r="AY500" s="27"/>
      <c r="AZ500" s="60"/>
      <c r="BA500" s="4"/>
    </row>
    <row r="501" spans="1:53">
      <c r="A501" s="32" t="s">
        <v>56</v>
      </c>
      <c r="B501" s="32" t="s">
        <v>118</v>
      </c>
      <c r="C501" s="44">
        <v>630</v>
      </c>
      <c r="D501" s="56">
        <v>345</v>
      </c>
      <c r="E501" s="43">
        <f t="shared" si="44"/>
        <v>0.45238095238095233</v>
      </c>
      <c r="AW501" s="53"/>
      <c r="AX501" s="39"/>
      <c r="AY501" s="27"/>
      <c r="AZ501" s="60"/>
      <c r="BA501" s="4"/>
    </row>
    <row r="502" spans="1:53">
      <c r="A502" s="32" t="s">
        <v>1446</v>
      </c>
      <c r="B502" s="32" t="s">
        <v>435</v>
      </c>
      <c r="C502" s="44">
        <v>73</v>
      </c>
      <c r="D502" s="56">
        <v>23</v>
      </c>
      <c r="E502" s="43">
        <f t="shared" si="44"/>
        <v>0.68493150684931514</v>
      </c>
      <c r="AW502" s="53"/>
      <c r="AX502" s="39"/>
      <c r="AY502" s="27"/>
      <c r="AZ502" s="60"/>
      <c r="BA502" s="4"/>
    </row>
    <row r="503" spans="1:53">
      <c r="A503" s="32" t="s">
        <v>72</v>
      </c>
      <c r="B503" s="32" t="s">
        <v>240</v>
      </c>
      <c r="C503" s="44">
        <v>198</v>
      </c>
      <c r="D503" s="56">
        <v>138</v>
      </c>
      <c r="E503" s="43">
        <f t="shared" si="44"/>
        <v>0.30303030303030298</v>
      </c>
      <c r="AW503" s="53"/>
      <c r="AX503" s="39"/>
      <c r="AY503" s="61"/>
      <c r="AZ503" s="60"/>
      <c r="BA503" s="4"/>
    </row>
    <row r="504" spans="1:53">
      <c r="A504" s="32" t="s">
        <v>72</v>
      </c>
      <c r="B504" s="32" t="s">
        <v>143</v>
      </c>
      <c r="C504" s="44">
        <v>448</v>
      </c>
      <c r="D504" s="56">
        <v>259</v>
      </c>
      <c r="E504" s="43">
        <f t="shared" si="44"/>
        <v>0.421875</v>
      </c>
      <c r="AW504" s="53"/>
      <c r="AX504" s="39"/>
      <c r="AY504" s="27"/>
      <c r="AZ504" s="60"/>
      <c r="BA504" s="4"/>
    </row>
    <row r="505" spans="1:53">
      <c r="A505" s="32" t="s">
        <v>61</v>
      </c>
      <c r="B505" s="32" t="s">
        <v>62</v>
      </c>
      <c r="C505" s="42">
        <v>4271</v>
      </c>
      <c r="D505" s="56">
        <v>1763</v>
      </c>
      <c r="E505" s="43">
        <f t="shared" si="44"/>
        <v>0.58721610863966278</v>
      </c>
      <c r="AW505" s="53"/>
      <c r="AX505" s="39"/>
      <c r="AY505" s="27"/>
      <c r="AZ505" s="60"/>
      <c r="BA505" s="4"/>
    </row>
    <row r="506" spans="1:53">
      <c r="A506" s="32" t="s">
        <v>61</v>
      </c>
      <c r="B506" s="32" t="s">
        <v>833</v>
      </c>
      <c r="C506" s="44">
        <v>12</v>
      </c>
      <c r="D506" s="56">
        <v>7</v>
      </c>
      <c r="E506" s="43">
        <f t="shared" si="44"/>
        <v>0.41666666666666663</v>
      </c>
      <c r="AW506" s="53"/>
      <c r="AX506" s="39"/>
      <c r="AY506" s="27"/>
      <c r="AZ506" s="60"/>
      <c r="BA506" s="4"/>
    </row>
    <row r="507" spans="1:53">
      <c r="A507" s="32" t="s">
        <v>52</v>
      </c>
      <c r="B507" s="32" t="s">
        <v>441</v>
      </c>
      <c r="C507" s="44">
        <v>72</v>
      </c>
      <c r="D507" s="56">
        <v>37</v>
      </c>
      <c r="E507" s="43">
        <f t="shared" si="44"/>
        <v>0.48611111111111116</v>
      </c>
      <c r="AW507" s="53"/>
      <c r="AX507" s="39"/>
      <c r="AY507" s="27"/>
      <c r="AZ507" s="60"/>
      <c r="BA507" s="4"/>
    </row>
    <row r="508" spans="1:53">
      <c r="A508" s="32" t="s">
        <v>52</v>
      </c>
      <c r="B508" s="32" t="s">
        <v>898</v>
      </c>
      <c r="C508" s="44">
        <v>5</v>
      </c>
      <c r="D508" s="56">
        <v>4</v>
      </c>
      <c r="E508" s="43">
        <f t="shared" si="44"/>
        <v>0.19999999999999996</v>
      </c>
      <c r="AW508" s="53"/>
      <c r="AX508" s="39"/>
      <c r="AY508" s="27"/>
      <c r="AZ508" s="60"/>
      <c r="BA508" s="4"/>
    </row>
    <row r="509" spans="1:53">
      <c r="A509" s="32" t="s">
        <v>52</v>
      </c>
      <c r="B509" s="32" t="s">
        <v>639</v>
      </c>
      <c r="C509" s="44">
        <v>34</v>
      </c>
      <c r="D509" s="56">
        <v>31</v>
      </c>
      <c r="E509" s="43">
        <f t="shared" si="44"/>
        <v>8.8235294117647078E-2</v>
      </c>
      <c r="AW509" s="53"/>
      <c r="AX509" s="39"/>
      <c r="AY509" s="61"/>
      <c r="AZ509" s="60"/>
      <c r="BA509" s="4"/>
    </row>
    <row r="510" spans="1:53">
      <c r="A510" s="32" t="s">
        <v>72</v>
      </c>
      <c r="B510" s="32" t="s">
        <v>628</v>
      </c>
      <c r="C510" s="44">
        <v>35</v>
      </c>
      <c r="D510" s="56">
        <v>27</v>
      </c>
      <c r="E510" s="43">
        <f t="shared" si="44"/>
        <v>0.22857142857142854</v>
      </c>
      <c r="AW510" s="53"/>
      <c r="AX510" s="39"/>
      <c r="AY510" s="27"/>
      <c r="AZ510" s="60"/>
      <c r="BA510" s="4"/>
    </row>
    <row r="511" spans="1:53">
      <c r="A511" s="32" t="s">
        <v>58</v>
      </c>
      <c r="B511" s="32" t="s">
        <v>91</v>
      </c>
      <c r="C511" s="42">
        <v>1000</v>
      </c>
      <c r="D511" s="56">
        <v>424</v>
      </c>
      <c r="E511" s="43">
        <f t="shared" si="44"/>
        <v>0.57600000000000007</v>
      </c>
      <c r="AW511" s="53"/>
      <c r="AX511" s="39"/>
      <c r="AY511" s="27"/>
      <c r="AZ511" s="60"/>
      <c r="BA511" s="4"/>
    </row>
    <row r="512" spans="1:53">
      <c r="A512" s="32" t="s">
        <v>64</v>
      </c>
      <c r="B512" s="32" t="s">
        <v>297</v>
      </c>
      <c r="C512" s="44">
        <v>143</v>
      </c>
      <c r="D512" s="56">
        <v>76</v>
      </c>
      <c r="E512" s="43">
        <f t="shared" si="44"/>
        <v>0.46853146853146854</v>
      </c>
      <c r="AW512" s="53"/>
      <c r="AX512" s="39"/>
      <c r="AY512" s="27"/>
      <c r="AZ512" s="60"/>
      <c r="BA512" s="4"/>
    </row>
    <row r="513" spans="1:53">
      <c r="A513" s="32" t="s">
        <v>72</v>
      </c>
      <c r="B513" s="32" t="s">
        <v>167</v>
      </c>
      <c r="C513" s="44">
        <v>337</v>
      </c>
      <c r="D513" s="56">
        <v>195</v>
      </c>
      <c r="E513" s="43">
        <f t="shared" si="44"/>
        <v>0.42136498516320475</v>
      </c>
      <c r="AW513" s="53"/>
      <c r="AX513" s="39"/>
      <c r="AY513" s="27"/>
      <c r="AZ513" s="60"/>
      <c r="BA513" s="4"/>
    </row>
    <row r="514" spans="1:53">
      <c r="A514" s="32" t="s">
        <v>64</v>
      </c>
      <c r="B514" s="32" t="s">
        <v>861</v>
      </c>
      <c r="C514" s="44">
        <v>10</v>
      </c>
      <c r="D514" s="56">
        <v>4</v>
      </c>
      <c r="E514" s="43">
        <f t="shared" si="44"/>
        <v>0.6</v>
      </c>
      <c r="AW514" s="53"/>
      <c r="AX514" s="39"/>
      <c r="AY514" s="27"/>
      <c r="AZ514" s="60"/>
      <c r="BA514" s="4"/>
    </row>
    <row r="515" spans="1:53">
      <c r="A515" s="32" t="s">
        <v>1446</v>
      </c>
      <c r="B515" s="32" t="s">
        <v>112</v>
      </c>
      <c r="C515" s="44">
        <v>685</v>
      </c>
      <c r="D515" s="56">
        <v>358</v>
      </c>
      <c r="E515" s="43">
        <f t="shared" si="44"/>
        <v>0.47737226277372258</v>
      </c>
      <c r="AW515" s="53"/>
      <c r="AX515" s="39"/>
      <c r="AY515" s="27"/>
      <c r="AZ515" s="60"/>
      <c r="BA515" s="4"/>
    </row>
    <row r="516" spans="1:53">
      <c r="A516" s="32" t="s">
        <v>64</v>
      </c>
      <c r="B516" s="32" t="s">
        <v>686</v>
      </c>
      <c r="C516" s="44">
        <v>28</v>
      </c>
      <c r="D516" s="56">
        <v>11</v>
      </c>
      <c r="E516" s="43">
        <f t="shared" si="44"/>
        <v>0.60714285714285721</v>
      </c>
      <c r="AW516" s="53"/>
      <c r="AX516" s="39"/>
      <c r="AY516" s="27"/>
      <c r="AZ516" s="60"/>
      <c r="BA516" s="4"/>
    </row>
    <row r="517" spans="1:53">
      <c r="A517" s="32" t="s">
        <v>79</v>
      </c>
      <c r="B517" s="32" t="s">
        <v>620</v>
      </c>
      <c r="C517" s="44">
        <v>36</v>
      </c>
      <c r="D517" s="56">
        <v>21</v>
      </c>
      <c r="E517" s="43">
        <f t="shared" si="44"/>
        <v>0.41666666666666663</v>
      </c>
      <c r="AW517" s="53"/>
      <c r="AX517" s="39"/>
      <c r="AY517" s="27"/>
      <c r="AZ517" s="60"/>
      <c r="BA517" s="4"/>
    </row>
    <row r="518" spans="1:53">
      <c r="A518" s="32" t="s">
        <v>72</v>
      </c>
      <c r="B518" s="32" t="s">
        <v>540</v>
      </c>
      <c r="C518" s="44">
        <v>52</v>
      </c>
      <c r="D518" s="56">
        <v>36</v>
      </c>
      <c r="E518" s="43">
        <f t="shared" ref="E518:E581" si="45">1-(D518/C518)</f>
        <v>0.30769230769230771</v>
      </c>
      <c r="AW518" s="53"/>
      <c r="AX518" s="39"/>
      <c r="AY518" s="27"/>
      <c r="AZ518" s="60"/>
      <c r="BA518" s="4"/>
    </row>
    <row r="519" spans="1:53">
      <c r="A519" s="32" t="s">
        <v>52</v>
      </c>
      <c r="B519" s="32" t="s">
        <v>592</v>
      </c>
      <c r="C519" s="44">
        <v>42</v>
      </c>
      <c r="D519" s="56">
        <v>27</v>
      </c>
      <c r="E519" s="43">
        <f t="shared" si="45"/>
        <v>0.3571428571428571</v>
      </c>
      <c r="AW519" s="53"/>
      <c r="AX519" s="39"/>
      <c r="AY519" s="27"/>
      <c r="AZ519" s="60"/>
      <c r="BA519" s="4"/>
    </row>
    <row r="520" spans="1:53">
      <c r="A520" s="32" t="s">
        <v>72</v>
      </c>
      <c r="B520" s="32" t="s">
        <v>142</v>
      </c>
      <c r="C520" s="44">
        <v>454</v>
      </c>
      <c r="D520" s="56">
        <v>278</v>
      </c>
      <c r="E520" s="43">
        <f t="shared" si="45"/>
        <v>0.38766519823788548</v>
      </c>
      <c r="AW520" s="53"/>
      <c r="AX520" s="39"/>
      <c r="AY520" s="27"/>
      <c r="AZ520" s="60"/>
      <c r="BA520" s="4"/>
    </row>
    <row r="521" spans="1:53">
      <c r="A521" s="32" t="s">
        <v>61</v>
      </c>
      <c r="B521" s="32" t="s">
        <v>737</v>
      </c>
      <c r="C521" s="44">
        <v>22</v>
      </c>
      <c r="D521" s="56">
        <v>15</v>
      </c>
      <c r="E521" s="43">
        <f t="shared" si="45"/>
        <v>0.31818181818181823</v>
      </c>
      <c r="AW521" s="53"/>
      <c r="AX521" s="39"/>
      <c r="AY521" s="27"/>
      <c r="AZ521" s="60"/>
      <c r="BA521" s="4"/>
    </row>
    <row r="522" spans="1:53">
      <c r="A522" s="32" t="s">
        <v>64</v>
      </c>
      <c r="B522" s="32" t="s">
        <v>738</v>
      </c>
      <c r="C522" s="44">
        <v>22</v>
      </c>
      <c r="D522" s="56">
        <v>13</v>
      </c>
      <c r="E522" s="43">
        <f t="shared" si="45"/>
        <v>0.40909090909090906</v>
      </c>
      <c r="AW522" s="53"/>
      <c r="AX522" s="39"/>
      <c r="AY522" s="27"/>
      <c r="AZ522" s="60"/>
      <c r="BA522" s="4"/>
    </row>
    <row r="523" spans="1:53">
      <c r="A523" s="32" t="s">
        <v>64</v>
      </c>
      <c r="B523" s="32" t="s">
        <v>283</v>
      </c>
      <c r="C523" s="44">
        <v>153</v>
      </c>
      <c r="D523" s="56">
        <v>68</v>
      </c>
      <c r="E523" s="43">
        <f t="shared" si="45"/>
        <v>0.55555555555555558</v>
      </c>
      <c r="AW523" s="53"/>
      <c r="AX523" s="39"/>
      <c r="AY523" s="27"/>
      <c r="AZ523" s="60"/>
      <c r="BA523" s="4"/>
    </row>
    <row r="524" spans="1:53">
      <c r="A524" s="32" t="s">
        <v>52</v>
      </c>
      <c r="B524" s="32" t="s">
        <v>104</v>
      </c>
      <c r="C524" s="44">
        <v>840</v>
      </c>
      <c r="D524" s="56">
        <v>229</v>
      </c>
      <c r="E524" s="43">
        <f t="shared" si="45"/>
        <v>0.72738095238095246</v>
      </c>
      <c r="AW524" s="53"/>
      <c r="AX524" s="39"/>
      <c r="AY524" s="27"/>
      <c r="AZ524" s="60"/>
      <c r="BA524" s="4"/>
    </row>
    <row r="525" spans="1:53">
      <c r="A525" s="32" t="s">
        <v>64</v>
      </c>
      <c r="B525" s="32" t="s">
        <v>808</v>
      </c>
      <c r="C525" s="44">
        <v>15</v>
      </c>
      <c r="D525" s="56">
        <v>9</v>
      </c>
      <c r="E525" s="43">
        <f t="shared" si="45"/>
        <v>0.4</v>
      </c>
      <c r="AW525" s="53"/>
      <c r="AX525" s="39"/>
      <c r="AY525" s="27"/>
      <c r="AZ525" s="60"/>
      <c r="BA525" s="4"/>
    </row>
    <row r="526" spans="1:53">
      <c r="A526" s="32" t="s">
        <v>56</v>
      </c>
      <c r="B526" s="32" t="s">
        <v>246</v>
      </c>
      <c r="C526" s="44">
        <v>189</v>
      </c>
      <c r="D526" s="56">
        <v>91</v>
      </c>
      <c r="E526" s="43">
        <f t="shared" si="45"/>
        <v>0.5185185185185186</v>
      </c>
      <c r="AW526" s="53"/>
      <c r="AX526" s="39"/>
      <c r="AY526" s="27"/>
      <c r="AZ526" s="60"/>
      <c r="BA526" s="4"/>
    </row>
    <row r="527" spans="1:53">
      <c r="A527" s="32" t="s">
        <v>61</v>
      </c>
      <c r="B527" s="32" t="s">
        <v>593</v>
      </c>
      <c r="C527" s="44">
        <v>42</v>
      </c>
      <c r="D527" s="56">
        <v>17</v>
      </c>
      <c r="E527" s="43">
        <f t="shared" si="45"/>
        <v>0.59523809523809523</v>
      </c>
      <c r="AW527" s="53"/>
      <c r="AX527" s="39"/>
      <c r="AY527" s="27"/>
      <c r="AZ527" s="60"/>
      <c r="BA527" s="4"/>
    </row>
    <row r="528" spans="1:53">
      <c r="A528" s="32" t="s">
        <v>72</v>
      </c>
      <c r="B528" s="32" t="s">
        <v>219</v>
      </c>
      <c r="C528" s="44">
        <v>224</v>
      </c>
      <c r="D528" s="56">
        <v>127</v>
      </c>
      <c r="E528" s="43">
        <f t="shared" si="45"/>
        <v>0.4330357142857143</v>
      </c>
      <c r="AW528" s="53"/>
      <c r="AX528" s="39"/>
      <c r="AY528" s="27"/>
      <c r="AZ528" s="60"/>
      <c r="BA528" s="4"/>
    </row>
    <row r="529" spans="1:53">
      <c r="A529" s="32" t="s">
        <v>52</v>
      </c>
      <c r="B529" s="32" t="s">
        <v>115</v>
      </c>
      <c r="C529" s="44">
        <v>650</v>
      </c>
      <c r="D529" s="56">
        <v>344</v>
      </c>
      <c r="E529" s="43">
        <f t="shared" si="45"/>
        <v>0.47076923076923072</v>
      </c>
      <c r="AW529" s="53"/>
      <c r="AX529" s="39"/>
      <c r="AY529" s="27"/>
      <c r="AZ529" s="60"/>
      <c r="BA529" s="4"/>
    </row>
    <row r="530" spans="1:53">
      <c r="A530" s="32" t="s">
        <v>52</v>
      </c>
      <c r="B530" s="32" t="s">
        <v>486</v>
      </c>
      <c r="C530" s="44">
        <v>63</v>
      </c>
      <c r="D530" s="56">
        <v>46</v>
      </c>
      <c r="E530" s="43">
        <f t="shared" si="45"/>
        <v>0.26984126984126988</v>
      </c>
      <c r="AW530" s="53"/>
      <c r="AX530" s="39"/>
      <c r="AY530" s="27"/>
      <c r="AZ530" s="60"/>
      <c r="BA530" s="4"/>
    </row>
    <row r="531" spans="1:53">
      <c r="A531" s="32" t="s">
        <v>1446</v>
      </c>
      <c r="B531" s="32" t="s">
        <v>299</v>
      </c>
      <c r="C531" s="44">
        <v>139</v>
      </c>
      <c r="D531" s="56">
        <v>79</v>
      </c>
      <c r="E531" s="43">
        <f t="shared" si="45"/>
        <v>0.43165467625899279</v>
      </c>
      <c r="AW531" s="53"/>
      <c r="AX531" s="39"/>
      <c r="AY531" s="27"/>
      <c r="AZ531" s="60"/>
      <c r="BA531" s="4"/>
    </row>
    <row r="532" spans="1:53">
      <c r="A532" s="32" t="s">
        <v>1446</v>
      </c>
      <c r="B532" s="32" t="s">
        <v>461</v>
      </c>
      <c r="C532" s="44">
        <v>68</v>
      </c>
      <c r="D532" s="56">
        <v>23</v>
      </c>
      <c r="E532" s="43">
        <f t="shared" si="45"/>
        <v>0.66176470588235292</v>
      </c>
      <c r="AW532" s="53"/>
      <c r="AX532" s="39"/>
      <c r="AY532" s="27"/>
      <c r="AZ532" s="60"/>
      <c r="BA532" s="4"/>
    </row>
    <row r="533" spans="1:53">
      <c r="A533" s="32" t="s">
        <v>61</v>
      </c>
      <c r="B533" s="32" t="s">
        <v>809</v>
      </c>
      <c r="C533" s="44">
        <v>15</v>
      </c>
      <c r="D533" s="56">
        <v>4</v>
      </c>
      <c r="E533" s="43">
        <f t="shared" si="45"/>
        <v>0.73333333333333339</v>
      </c>
      <c r="AW533" s="53"/>
      <c r="AX533" s="39"/>
      <c r="AY533" s="27"/>
      <c r="AZ533" s="60"/>
      <c r="BA533" s="4"/>
    </row>
    <row r="534" spans="1:53">
      <c r="A534" s="32" t="s">
        <v>58</v>
      </c>
      <c r="B534" s="32" t="s">
        <v>767</v>
      </c>
      <c r="C534" s="44">
        <v>19</v>
      </c>
      <c r="D534" s="56">
        <v>9</v>
      </c>
      <c r="E534" s="43">
        <f t="shared" si="45"/>
        <v>0.52631578947368429</v>
      </c>
      <c r="AW534" s="53"/>
      <c r="AX534" s="39"/>
      <c r="AY534" s="27"/>
      <c r="AZ534" s="60"/>
      <c r="BA534" s="4"/>
    </row>
    <row r="535" spans="1:53">
      <c r="A535" s="32" t="s">
        <v>61</v>
      </c>
      <c r="B535" s="32" t="s">
        <v>884</v>
      </c>
      <c r="C535" s="44">
        <v>7</v>
      </c>
      <c r="D535" s="56">
        <v>5</v>
      </c>
      <c r="E535" s="43">
        <f t="shared" si="45"/>
        <v>0.2857142857142857</v>
      </c>
      <c r="AW535" s="53"/>
      <c r="AX535" s="39"/>
      <c r="AY535" s="27"/>
      <c r="AZ535" s="60"/>
      <c r="BA535" s="4"/>
    </row>
    <row r="536" spans="1:53">
      <c r="A536" s="32" t="s">
        <v>72</v>
      </c>
      <c r="B536" s="32" t="s">
        <v>784</v>
      </c>
      <c r="C536" s="44">
        <v>18</v>
      </c>
      <c r="D536" s="56">
        <v>7</v>
      </c>
      <c r="E536" s="43">
        <f t="shared" si="45"/>
        <v>0.61111111111111116</v>
      </c>
      <c r="AW536" s="53"/>
      <c r="AX536" s="39"/>
      <c r="AY536" s="27"/>
      <c r="AZ536" s="60"/>
      <c r="BA536" s="4"/>
    </row>
    <row r="537" spans="1:53">
      <c r="A537" s="32" t="s">
        <v>72</v>
      </c>
      <c r="B537" s="32" t="s">
        <v>168</v>
      </c>
      <c r="C537" s="44">
        <v>329</v>
      </c>
      <c r="D537" s="56">
        <v>199</v>
      </c>
      <c r="E537" s="43">
        <f t="shared" si="45"/>
        <v>0.39513677811550152</v>
      </c>
      <c r="AW537" s="53"/>
      <c r="AX537" s="39"/>
      <c r="AY537" s="27"/>
      <c r="AZ537" s="60"/>
      <c r="BA537" s="4"/>
    </row>
    <row r="538" spans="1:53">
      <c r="A538" s="32" t="s">
        <v>58</v>
      </c>
      <c r="B538" s="32" t="s">
        <v>696</v>
      </c>
      <c r="C538" s="44">
        <v>27</v>
      </c>
      <c r="D538" s="56">
        <v>20</v>
      </c>
      <c r="E538" s="43">
        <f t="shared" si="45"/>
        <v>0.2592592592592593</v>
      </c>
      <c r="AW538" s="53"/>
      <c r="AX538" s="39"/>
      <c r="AY538" s="27"/>
      <c r="AZ538" s="60"/>
      <c r="BA538" s="4"/>
    </row>
    <row r="539" spans="1:53">
      <c r="A539" s="32" t="s">
        <v>52</v>
      </c>
      <c r="B539" s="32" t="s">
        <v>870</v>
      </c>
      <c r="C539" s="44">
        <v>9</v>
      </c>
      <c r="D539" s="56">
        <v>5</v>
      </c>
      <c r="E539" s="43">
        <f t="shared" si="45"/>
        <v>0.44444444444444442</v>
      </c>
      <c r="AW539" s="53"/>
      <c r="AX539" s="39"/>
      <c r="AY539" s="27"/>
      <c r="AZ539" s="60"/>
      <c r="BA539" s="4"/>
    </row>
    <row r="540" spans="1:53">
      <c r="A540" s="32" t="s">
        <v>58</v>
      </c>
      <c r="B540" s="32" t="s">
        <v>480</v>
      </c>
      <c r="C540" s="44">
        <v>64</v>
      </c>
      <c r="D540" s="56">
        <v>38</v>
      </c>
      <c r="E540" s="43">
        <f t="shared" si="45"/>
        <v>0.40625</v>
      </c>
      <c r="AW540" s="53"/>
      <c r="AX540" s="39"/>
      <c r="AY540" s="27"/>
      <c r="AZ540" s="60"/>
      <c r="BA540" s="4"/>
    </row>
    <row r="541" spans="1:53">
      <c r="A541" s="32" t="s">
        <v>58</v>
      </c>
      <c r="B541" s="32" t="s">
        <v>640</v>
      </c>
      <c r="C541" s="44">
        <v>34</v>
      </c>
      <c r="D541" s="56">
        <v>15</v>
      </c>
      <c r="E541" s="43">
        <f t="shared" si="45"/>
        <v>0.55882352941176472</v>
      </c>
      <c r="AW541" s="53"/>
      <c r="AX541" s="39"/>
      <c r="AY541" s="27"/>
      <c r="AZ541" s="60"/>
      <c r="BA541" s="4"/>
    </row>
    <row r="542" spans="1:53">
      <c r="A542" s="32" t="s">
        <v>52</v>
      </c>
      <c r="B542" s="32" t="s">
        <v>162</v>
      </c>
      <c r="C542" s="44">
        <v>355</v>
      </c>
      <c r="D542" s="56">
        <v>143</v>
      </c>
      <c r="E542" s="43">
        <f t="shared" si="45"/>
        <v>0.59718309859154928</v>
      </c>
      <c r="AW542" s="53"/>
      <c r="AX542" s="39"/>
      <c r="AY542" s="27"/>
      <c r="AZ542" s="60"/>
      <c r="BA542" s="4"/>
    </row>
    <row r="543" spans="1:53">
      <c r="A543" s="32" t="s">
        <v>72</v>
      </c>
      <c r="B543" s="32" t="s">
        <v>173</v>
      </c>
      <c r="C543" s="44">
        <v>311</v>
      </c>
      <c r="D543" s="56">
        <v>169</v>
      </c>
      <c r="E543" s="43">
        <f t="shared" si="45"/>
        <v>0.45659163987138263</v>
      </c>
      <c r="AW543" s="53"/>
      <c r="AX543" s="39"/>
      <c r="AY543" s="27"/>
      <c r="AZ543" s="60"/>
      <c r="BA543" s="4"/>
    </row>
    <row r="544" spans="1:53">
      <c r="A544" s="32" t="s">
        <v>52</v>
      </c>
      <c r="B544" s="32" t="s">
        <v>96</v>
      </c>
      <c r="C544" s="44">
        <v>931</v>
      </c>
      <c r="D544" s="56">
        <v>443</v>
      </c>
      <c r="E544" s="43">
        <f t="shared" si="45"/>
        <v>0.52416756176154666</v>
      </c>
      <c r="AW544" s="53"/>
      <c r="AX544" s="39"/>
      <c r="AY544" s="27"/>
      <c r="AZ544" s="60"/>
      <c r="BA544" s="4"/>
    </row>
    <row r="545" spans="1:53">
      <c r="A545" s="32" t="s">
        <v>1446</v>
      </c>
      <c r="B545" s="32" t="s">
        <v>516</v>
      </c>
      <c r="C545" s="44">
        <v>56</v>
      </c>
      <c r="D545" s="56">
        <v>25</v>
      </c>
      <c r="E545" s="43">
        <f t="shared" si="45"/>
        <v>0.5535714285714286</v>
      </c>
      <c r="AW545" s="53"/>
      <c r="AX545" s="39"/>
      <c r="AY545" s="27"/>
      <c r="AZ545" s="60"/>
      <c r="BA545" s="4"/>
    </row>
    <row r="546" spans="1:53">
      <c r="A546" s="32" t="s">
        <v>61</v>
      </c>
      <c r="B546" s="32" t="s">
        <v>810</v>
      </c>
      <c r="C546" s="44">
        <v>15</v>
      </c>
      <c r="D546" s="56">
        <v>6</v>
      </c>
      <c r="E546" s="43">
        <f t="shared" si="45"/>
        <v>0.6</v>
      </c>
      <c r="AW546" s="53"/>
      <c r="AX546" s="39"/>
      <c r="AY546" s="27"/>
      <c r="AZ546" s="60"/>
      <c r="BA546" s="4"/>
    </row>
    <row r="547" spans="1:53">
      <c r="A547" s="32" t="s">
        <v>1446</v>
      </c>
      <c r="B547" s="32" t="s">
        <v>343</v>
      </c>
      <c r="C547" s="44">
        <v>114</v>
      </c>
      <c r="D547" s="56">
        <v>58</v>
      </c>
      <c r="E547" s="43">
        <f t="shared" si="45"/>
        <v>0.49122807017543857</v>
      </c>
      <c r="AW547" s="53"/>
      <c r="AX547" s="39"/>
      <c r="AY547" s="27"/>
      <c r="AZ547" s="60"/>
      <c r="BA547" s="4"/>
    </row>
    <row r="548" spans="1:53">
      <c r="A548" s="32" t="s">
        <v>61</v>
      </c>
      <c r="B548" s="32" t="s">
        <v>881</v>
      </c>
      <c r="C548" s="44">
        <v>8</v>
      </c>
      <c r="D548" s="56">
        <v>5</v>
      </c>
      <c r="E548" s="43">
        <f t="shared" si="45"/>
        <v>0.375</v>
      </c>
      <c r="AW548" s="53"/>
      <c r="AX548" s="39"/>
      <c r="AY548" s="27"/>
      <c r="AZ548" s="60"/>
      <c r="BA548" s="4"/>
    </row>
    <row r="549" spans="1:53">
      <c r="A549" s="32" t="s">
        <v>52</v>
      </c>
      <c r="B549" s="32" t="s">
        <v>532</v>
      </c>
      <c r="C549" s="44">
        <v>53</v>
      </c>
      <c r="D549" s="56">
        <v>24</v>
      </c>
      <c r="E549" s="43">
        <f t="shared" si="45"/>
        <v>0.54716981132075471</v>
      </c>
      <c r="AW549" s="53"/>
      <c r="AX549" s="39"/>
      <c r="AY549" s="27"/>
      <c r="AZ549" s="60"/>
      <c r="BA549" s="4"/>
    </row>
    <row r="550" spans="1:53">
      <c r="A550" s="32" t="s">
        <v>72</v>
      </c>
      <c r="B550" s="32" t="s">
        <v>340</v>
      </c>
      <c r="C550" s="44">
        <v>117</v>
      </c>
      <c r="D550" s="56">
        <v>76</v>
      </c>
      <c r="E550" s="43">
        <f t="shared" si="45"/>
        <v>0.3504273504273504</v>
      </c>
      <c r="AW550" s="53"/>
      <c r="AX550" s="39"/>
      <c r="AY550" s="27"/>
      <c r="AZ550" s="60"/>
      <c r="BA550" s="4"/>
    </row>
    <row r="551" spans="1:53">
      <c r="A551" s="32" t="s">
        <v>58</v>
      </c>
      <c r="B551" s="32" t="s">
        <v>727</v>
      </c>
      <c r="C551" s="44">
        <v>23</v>
      </c>
      <c r="D551" s="56">
        <v>12</v>
      </c>
      <c r="E551" s="43">
        <f t="shared" si="45"/>
        <v>0.47826086956521741</v>
      </c>
      <c r="AW551" s="53"/>
      <c r="AX551" s="39"/>
      <c r="AY551" s="27"/>
      <c r="AZ551" s="60"/>
      <c r="BA551" s="4"/>
    </row>
    <row r="552" spans="1:53">
      <c r="A552" s="32" t="s">
        <v>58</v>
      </c>
      <c r="B552" s="32" t="s">
        <v>641</v>
      </c>
      <c r="C552" s="44">
        <v>34</v>
      </c>
      <c r="D552" s="56">
        <v>23</v>
      </c>
      <c r="E552" s="43">
        <f t="shared" si="45"/>
        <v>0.32352941176470584</v>
      </c>
      <c r="AW552" s="53"/>
      <c r="AX552" s="39"/>
      <c r="AY552" s="27"/>
      <c r="AZ552" s="60"/>
      <c r="BA552" s="4"/>
    </row>
    <row r="553" spans="1:53">
      <c r="A553" s="32" t="s">
        <v>1446</v>
      </c>
      <c r="B553" s="32" t="s">
        <v>721</v>
      </c>
      <c r="C553" s="44">
        <v>24</v>
      </c>
      <c r="D553" s="56">
        <v>13</v>
      </c>
      <c r="E553" s="43">
        <f t="shared" si="45"/>
        <v>0.45833333333333337</v>
      </c>
      <c r="AW553" s="53"/>
      <c r="AX553" s="39"/>
      <c r="AY553" s="27"/>
      <c r="AZ553" s="60"/>
      <c r="BA553" s="4"/>
    </row>
    <row r="554" spans="1:53">
      <c r="A554" s="32" t="s">
        <v>52</v>
      </c>
      <c r="B554" s="32" t="s">
        <v>255</v>
      </c>
      <c r="C554" s="44">
        <v>184</v>
      </c>
      <c r="D554" s="56">
        <v>105</v>
      </c>
      <c r="E554" s="43">
        <f t="shared" si="45"/>
        <v>0.42934782608695654</v>
      </c>
      <c r="AW554" s="53"/>
      <c r="AX554" s="39"/>
      <c r="AY554" s="61"/>
      <c r="AZ554" s="60"/>
      <c r="BA554" s="4"/>
    </row>
    <row r="555" spans="1:53">
      <c r="A555" s="32" t="s">
        <v>52</v>
      </c>
      <c r="B555" s="32" t="s">
        <v>109</v>
      </c>
      <c r="C555" s="44">
        <v>719</v>
      </c>
      <c r="D555" s="56">
        <v>372</v>
      </c>
      <c r="E555" s="43">
        <f t="shared" si="45"/>
        <v>0.48261474269819193</v>
      </c>
      <c r="AW555" s="53"/>
      <c r="AX555" s="39"/>
      <c r="AY555" s="27"/>
      <c r="AZ555" s="60"/>
      <c r="BA555" s="4"/>
    </row>
    <row r="556" spans="1:53">
      <c r="A556" s="32" t="s">
        <v>79</v>
      </c>
      <c r="B556" s="32" t="s">
        <v>80</v>
      </c>
      <c r="C556" s="42">
        <v>1439</v>
      </c>
      <c r="D556" s="56">
        <v>705</v>
      </c>
      <c r="E556" s="43">
        <f t="shared" si="45"/>
        <v>0.51007644197359281</v>
      </c>
      <c r="AW556" s="53"/>
      <c r="AX556" s="39"/>
      <c r="AY556" s="27"/>
      <c r="AZ556" s="60"/>
      <c r="BA556" s="4"/>
    </row>
    <row r="557" spans="1:53">
      <c r="A557" s="32" t="s">
        <v>72</v>
      </c>
      <c r="B557" s="32" t="s">
        <v>209</v>
      </c>
      <c r="C557" s="44">
        <v>244</v>
      </c>
      <c r="D557" s="56">
        <v>126</v>
      </c>
      <c r="E557" s="43">
        <f t="shared" si="45"/>
        <v>0.48360655737704916</v>
      </c>
      <c r="AW557" s="53"/>
      <c r="AX557" s="39"/>
      <c r="AY557" s="27"/>
      <c r="AZ557" s="60"/>
      <c r="BA557" s="4"/>
    </row>
    <row r="558" spans="1:53">
      <c r="A558" s="32" t="s">
        <v>72</v>
      </c>
      <c r="B558" s="32" t="s">
        <v>187</v>
      </c>
      <c r="C558" s="44">
        <v>286</v>
      </c>
      <c r="D558" s="56">
        <v>161</v>
      </c>
      <c r="E558" s="43">
        <f t="shared" si="45"/>
        <v>0.43706293706293708</v>
      </c>
      <c r="AW558" s="53"/>
      <c r="AX558" s="39"/>
      <c r="AY558" s="27"/>
      <c r="AZ558" s="60"/>
      <c r="BA558" s="4"/>
    </row>
    <row r="559" spans="1:53">
      <c r="A559" s="32" t="s">
        <v>52</v>
      </c>
      <c r="B559" s="32" t="s">
        <v>278</v>
      </c>
      <c r="C559" s="44">
        <v>157</v>
      </c>
      <c r="D559" s="56">
        <v>83</v>
      </c>
      <c r="E559" s="43">
        <f t="shared" si="45"/>
        <v>0.4713375796178344</v>
      </c>
      <c r="AW559" s="53"/>
      <c r="AX559" s="39"/>
      <c r="AY559" s="27"/>
      <c r="AZ559" s="60"/>
      <c r="BA559" s="4"/>
    </row>
    <row r="560" spans="1:53">
      <c r="A560" s="32" t="s">
        <v>72</v>
      </c>
      <c r="B560" s="32" t="s">
        <v>288</v>
      </c>
      <c r="C560" s="44">
        <v>149</v>
      </c>
      <c r="D560" s="56">
        <v>73</v>
      </c>
      <c r="E560" s="43">
        <f t="shared" si="45"/>
        <v>0.51006711409395966</v>
      </c>
      <c r="AW560" s="53"/>
      <c r="AX560" s="39"/>
      <c r="AY560" s="27"/>
      <c r="AZ560" s="60"/>
      <c r="BA560" s="4"/>
    </row>
    <row r="561" spans="1:53">
      <c r="A561" s="32" t="s">
        <v>72</v>
      </c>
      <c r="B561" s="32" t="s">
        <v>649</v>
      </c>
      <c r="C561" s="44">
        <v>33</v>
      </c>
      <c r="D561" s="56">
        <v>19</v>
      </c>
      <c r="E561" s="43">
        <f t="shared" si="45"/>
        <v>0.4242424242424242</v>
      </c>
      <c r="AW561" s="53"/>
      <c r="AX561" s="39"/>
      <c r="AY561" s="27"/>
      <c r="AZ561" s="60"/>
      <c r="BA561" s="4"/>
    </row>
    <row r="562" spans="1:53">
      <c r="A562" s="32" t="s">
        <v>72</v>
      </c>
      <c r="B562" s="32" t="s">
        <v>871</v>
      </c>
      <c r="C562" s="44">
        <v>9</v>
      </c>
      <c r="D562" s="56">
        <v>3</v>
      </c>
      <c r="E562" s="43">
        <f t="shared" si="45"/>
        <v>0.66666666666666674</v>
      </c>
      <c r="AW562" s="53"/>
      <c r="AX562" s="39"/>
      <c r="AY562" s="61"/>
      <c r="AZ562" s="60"/>
      <c r="BA562" s="4"/>
    </row>
    <row r="563" spans="1:53">
      <c r="A563" s="32" t="s">
        <v>52</v>
      </c>
      <c r="B563" s="32" t="s">
        <v>902</v>
      </c>
      <c r="C563" s="44">
        <v>4</v>
      </c>
      <c r="D563" s="56">
        <v>4</v>
      </c>
      <c r="E563" s="43">
        <f t="shared" si="45"/>
        <v>0</v>
      </c>
      <c r="AW563" s="53"/>
      <c r="AX563" s="39"/>
      <c r="AY563" s="27"/>
      <c r="AZ563" s="60"/>
      <c r="BA563" s="4"/>
    </row>
    <row r="564" spans="1:53">
      <c r="A564" s="32" t="s">
        <v>72</v>
      </c>
      <c r="B564" s="32" t="s">
        <v>83</v>
      </c>
      <c r="C564" s="42">
        <v>1253</v>
      </c>
      <c r="D564" s="56">
        <v>605</v>
      </c>
      <c r="E564" s="43">
        <f t="shared" si="45"/>
        <v>0.51715881883479642</v>
      </c>
      <c r="AW564" s="53"/>
      <c r="AX564" s="39"/>
      <c r="AY564" s="61"/>
      <c r="AZ564" s="60"/>
      <c r="BA564" s="4"/>
    </row>
    <row r="565" spans="1:53">
      <c r="A565" s="32" t="s">
        <v>61</v>
      </c>
      <c r="B565" s="32" t="s">
        <v>885</v>
      </c>
      <c r="C565" s="44">
        <v>7</v>
      </c>
      <c r="D565" s="56">
        <v>3</v>
      </c>
      <c r="E565" s="43">
        <f t="shared" si="45"/>
        <v>0.5714285714285714</v>
      </c>
      <c r="AW565" s="53"/>
      <c r="AX565" s="39"/>
      <c r="AY565" s="27"/>
      <c r="AZ565" s="60"/>
      <c r="BA565" s="4"/>
    </row>
    <row r="566" spans="1:53">
      <c r="A566" s="32" t="s">
        <v>56</v>
      </c>
      <c r="B566" s="32" t="s">
        <v>77</v>
      </c>
      <c r="C566" s="42">
        <v>1499</v>
      </c>
      <c r="D566" s="56">
        <v>813</v>
      </c>
      <c r="E566" s="43">
        <f t="shared" si="45"/>
        <v>0.45763842561707802</v>
      </c>
      <c r="AW566" s="53"/>
      <c r="AX566" s="39"/>
      <c r="AY566" s="27"/>
      <c r="AZ566" s="60"/>
      <c r="BA566" s="4"/>
    </row>
    <row r="567" spans="1:53">
      <c r="A567" s="32" t="s">
        <v>56</v>
      </c>
      <c r="B567" s="32" t="s">
        <v>122</v>
      </c>
      <c r="C567" s="44">
        <v>594</v>
      </c>
      <c r="D567" s="56">
        <v>280</v>
      </c>
      <c r="E567" s="43">
        <f t="shared" si="45"/>
        <v>0.52861952861952854</v>
      </c>
      <c r="AW567" s="53"/>
      <c r="AX567" s="39"/>
      <c r="AY567" s="27"/>
      <c r="AZ567" s="60"/>
      <c r="BA567" s="4"/>
    </row>
    <row r="568" spans="1:53">
      <c r="A568" s="32" t="s">
        <v>58</v>
      </c>
      <c r="B568" s="32" t="s">
        <v>420</v>
      </c>
      <c r="C568" s="44">
        <v>78</v>
      </c>
      <c r="D568" s="56">
        <v>37</v>
      </c>
      <c r="E568" s="43">
        <f t="shared" si="45"/>
        <v>0.52564102564102566</v>
      </c>
      <c r="AW568" s="53"/>
      <c r="AX568" s="39"/>
      <c r="AY568" s="27"/>
      <c r="AZ568" s="60"/>
      <c r="BA568" s="4"/>
    </row>
    <row r="569" spans="1:53">
      <c r="A569" s="32" t="s">
        <v>58</v>
      </c>
      <c r="B569" s="32" t="s">
        <v>650</v>
      </c>
      <c r="C569" s="44">
        <v>33</v>
      </c>
      <c r="D569" s="56">
        <v>20</v>
      </c>
      <c r="E569" s="43">
        <f t="shared" si="45"/>
        <v>0.39393939393939392</v>
      </c>
      <c r="AW569" s="53"/>
      <c r="AX569" s="39"/>
      <c r="AY569" s="27"/>
      <c r="AZ569" s="60"/>
      <c r="BA569" s="4"/>
    </row>
    <row r="570" spans="1:53">
      <c r="A570" s="32" t="s">
        <v>64</v>
      </c>
      <c r="B570" s="32" t="s">
        <v>817</v>
      </c>
      <c r="C570" s="44">
        <v>14</v>
      </c>
      <c r="D570" s="56">
        <v>16</v>
      </c>
      <c r="E570" s="43">
        <f t="shared" si="45"/>
        <v>-0.14285714285714279</v>
      </c>
      <c r="AW570" s="53"/>
      <c r="AX570" s="39"/>
      <c r="AY570" s="27"/>
      <c r="AZ570" s="60"/>
      <c r="BA570" s="4"/>
    </row>
    <row r="571" spans="1:53">
      <c r="A571" s="32" t="s">
        <v>1446</v>
      </c>
      <c r="B571" s="32" t="s">
        <v>301</v>
      </c>
      <c r="C571" s="44">
        <v>138</v>
      </c>
      <c r="D571" s="56">
        <v>80</v>
      </c>
      <c r="E571" s="43">
        <f t="shared" si="45"/>
        <v>0.42028985507246375</v>
      </c>
      <c r="AW571" s="53"/>
      <c r="AX571" s="39"/>
      <c r="AY571" s="27"/>
      <c r="AZ571" s="60"/>
      <c r="BA571" s="4"/>
    </row>
    <row r="572" spans="1:53">
      <c r="A572" s="32" t="s">
        <v>64</v>
      </c>
      <c r="B572" s="32" t="s">
        <v>372</v>
      </c>
      <c r="C572" s="44">
        <v>97</v>
      </c>
      <c r="D572" s="56">
        <v>54</v>
      </c>
      <c r="E572" s="43">
        <f t="shared" si="45"/>
        <v>0.44329896907216493</v>
      </c>
      <c r="AW572" s="53"/>
      <c r="AX572" s="39"/>
      <c r="AY572" s="27"/>
      <c r="AZ572" s="60"/>
      <c r="BA572" s="4"/>
    </row>
    <row r="573" spans="1:53">
      <c r="A573" s="32" t="s">
        <v>1446</v>
      </c>
      <c r="B573" s="32" t="s">
        <v>218</v>
      </c>
      <c r="C573" s="44">
        <v>226</v>
      </c>
      <c r="D573" s="56">
        <v>107</v>
      </c>
      <c r="E573" s="43">
        <f t="shared" si="45"/>
        <v>0.52654867256637172</v>
      </c>
      <c r="AW573" s="53"/>
      <c r="AX573" s="39"/>
      <c r="AY573" s="27"/>
      <c r="AZ573" s="60"/>
      <c r="BA573" s="4"/>
    </row>
    <row r="574" spans="1:53">
      <c r="A574" s="32" t="s">
        <v>58</v>
      </c>
      <c r="B574" s="32" t="s">
        <v>728</v>
      </c>
      <c r="C574" s="44">
        <v>23</v>
      </c>
      <c r="D574" s="56">
        <v>13</v>
      </c>
      <c r="E574" s="43">
        <f t="shared" si="45"/>
        <v>0.43478260869565222</v>
      </c>
      <c r="AW574" s="53"/>
      <c r="AX574" s="39"/>
      <c r="AY574" s="27"/>
      <c r="AZ574" s="60"/>
      <c r="BA574" s="4"/>
    </row>
    <row r="575" spans="1:53">
      <c r="A575" s="32" t="s">
        <v>58</v>
      </c>
      <c r="B575" s="32" t="s">
        <v>892</v>
      </c>
      <c r="C575" s="44">
        <v>6</v>
      </c>
      <c r="D575" s="56">
        <v>4</v>
      </c>
      <c r="E575" s="43">
        <f t="shared" si="45"/>
        <v>0.33333333333333337</v>
      </c>
      <c r="AW575" s="53"/>
      <c r="AX575" s="39"/>
      <c r="AY575" s="27"/>
      <c r="AZ575" s="60"/>
      <c r="BA575" s="4"/>
    </row>
    <row r="576" spans="1:53">
      <c r="A576" s="32" t="s">
        <v>72</v>
      </c>
      <c r="B576" s="32" t="s">
        <v>642</v>
      </c>
      <c r="C576" s="44">
        <v>34</v>
      </c>
      <c r="D576" s="56">
        <v>23</v>
      </c>
      <c r="E576" s="43">
        <f t="shared" si="45"/>
        <v>0.32352941176470584</v>
      </c>
      <c r="AW576" s="53"/>
      <c r="AX576" s="39"/>
      <c r="AY576" s="27"/>
      <c r="AZ576" s="60"/>
      <c r="BA576" s="4"/>
    </row>
    <row r="577" spans="1:53">
      <c r="A577" s="32" t="s">
        <v>58</v>
      </c>
      <c r="B577" s="32" t="s">
        <v>711</v>
      </c>
      <c r="C577" s="44">
        <v>25</v>
      </c>
      <c r="D577" s="56">
        <v>8</v>
      </c>
      <c r="E577" s="43">
        <f t="shared" si="45"/>
        <v>0.67999999999999994</v>
      </c>
      <c r="AW577" s="53"/>
      <c r="AX577" s="39"/>
      <c r="AY577" s="27"/>
      <c r="AZ577" s="60"/>
      <c r="BA577" s="4"/>
    </row>
    <row r="578" spans="1:53">
      <c r="A578" s="32" t="s">
        <v>72</v>
      </c>
      <c r="B578" s="32" t="s">
        <v>402</v>
      </c>
      <c r="C578" s="44">
        <v>85</v>
      </c>
      <c r="D578" s="56">
        <v>46</v>
      </c>
      <c r="E578" s="43">
        <f t="shared" si="45"/>
        <v>0.45882352941176474</v>
      </c>
      <c r="AW578" s="53"/>
      <c r="AX578" s="39"/>
      <c r="AY578" s="27"/>
      <c r="AZ578" s="60"/>
      <c r="BA578" s="4"/>
    </row>
    <row r="579" spans="1:53">
      <c r="A579" s="32" t="s">
        <v>61</v>
      </c>
      <c r="B579" s="32" t="s">
        <v>739</v>
      </c>
      <c r="C579" s="44">
        <v>22</v>
      </c>
      <c r="D579" s="56">
        <v>20</v>
      </c>
      <c r="E579" s="43">
        <f t="shared" si="45"/>
        <v>9.0909090909090939E-2</v>
      </c>
      <c r="AW579" s="53"/>
      <c r="AX579" s="39"/>
      <c r="AY579" s="27"/>
      <c r="AZ579" s="60"/>
      <c r="BA579" s="4"/>
    </row>
    <row r="580" spans="1:53">
      <c r="A580" s="32" t="s">
        <v>56</v>
      </c>
      <c r="B580" s="32" t="s">
        <v>687</v>
      </c>
      <c r="C580" s="44">
        <v>28</v>
      </c>
      <c r="D580" s="56">
        <v>22</v>
      </c>
      <c r="E580" s="43">
        <f t="shared" si="45"/>
        <v>0.2142857142857143</v>
      </c>
      <c r="AW580" s="53"/>
      <c r="AX580" s="39"/>
      <c r="AY580" s="27"/>
      <c r="AZ580" s="60"/>
      <c r="BA580" s="4"/>
    </row>
    <row r="581" spans="1:53">
      <c r="A581" s="32" t="s">
        <v>52</v>
      </c>
      <c r="B581" s="32" t="s">
        <v>134</v>
      </c>
      <c r="C581" s="44">
        <v>495</v>
      </c>
      <c r="D581" s="56">
        <v>226</v>
      </c>
      <c r="E581" s="43">
        <f t="shared" si="45"/>
        <v>0.54343434343434338</v>
      </c>
      <c r="AW581" s="53"/>
      <c r="AX581" s="39"/>
      <c r="AY581" s="27"/>
      <c r="AZ581" s="60"/>
      <c r="BA581" s="4"/>
    </row>
    <row r="582" spans="1:53">
      <c r="A582" s="32" t="s">
        <v>58</v>
      </c>
      <c r="B582" s="32" t="s">
        <v>598</v>
      </c>
      <c r="C582" s="44">
        <v>41</v>
      </c>
      <c r="D582" s="56">
        <v>21</v>
      </c>
      <c r="E582" s="43">
        <f t="shared" ref="E582:E645" si="46">1-(D582/C582)</f>
        <v>0.48780487804878048</v>
      </c>
      <c r="AW582" s="53"/>
      <c r="AX582" s="39"/>
      <c r="AY582" s="27"/>
      <c r="AZ582" s="60"/>
      <c r="BA582" s="4"/>
    </row>
    <row r="583" spans="1:53">
      <c r="A583" s="32" t="s">
        <v>58</v>
      </c>
      <c r="B583" s="32" t="s">
        <v>798</v>
      </c>
      <c r="C583" s="44">
        <v>16</v>
      </c>
      <c r="D583" s="56">
        <v>7</v>
      </c>
      <c r="E583" s="43">
        <f t="shared" si="46"/>
        <v>0.5625</v>
      </c>
      <c r="AW583" s="53"/>
      <c r="AX583" s="39"/>
      <c r="AY583" s="27"/>
      <c r="AZ583" s="60"/>
      <c r="BA583" s="4"/>
    </row>
    <row r="584" spans="1:53">
      <c r="A584" s="32" t="s">
        <v>52</v>
      </c>
      <c r="B584" s="32" t="s">
        <v>643</v>
      </c>
      <c r="C584" s="44">
        <v>34</v>
      </c>
      <c r="D584" s="56">
        <v>21</v>
      </c>
      <c r="E584" s="43">
        <f t="shared" si="46"/>
        <v>0.38235294117647056</v>
      </c>
      <c r="AW584" s="53"/>
      <c r="AX584" s="39"/>
      <c r="AY584" s="27"/>
      <c r="AZ584" s="60"/>
      <c r="BA584" s="4"/>
    </row>
    <row r="585" spans="1:53">
      <c r="A585" s="32" t="s">
        <v>52</v>
      </c>
      <c r="B585" s="32" t="s">
        <v>384</v>
      </c>
      <c r="C585" s="44">
        <v>91</v>
      </c>
      <c r="D585" s="56">
        <v>50</v>
      </c>
      <c r="E585" s="43">
        <f t="shared" si="46"/>
        <v>0.4505494505494505</v>
      </c>
      <c r="AW585" s="53"/>
      <c r="AX585" s="39"/>
      <c r="AY585" s="27"/>
      <c r="AZ585" s="60"/>
      <c r="BA585" s="4"/>
    </row>
    <row r="586" spans="1:53">
      <c r="A586" s="32" t="s">
        <v>56</v>
      </c>
      <c r="B586" s="32" t="s">
        <v>378</v>
      </c>
      <c r="C586" s="44">
        <v>93</v>
      </c>
      <c r="D586" s="56">
        <v>66</v>
      </c>
      <c r="E586" s="43">
        <f t="shared" si="46"/>
        <v>0.29032258064516125</v>
      </c>
      <c r="AW586" s="53"/>
      <c r="AX586" s="39"/>
      <c r="AY586" s="27"/>
      <c r="AZ586" s="60"/>
      <c r="BA586" s="4"/>
    </row>
    <row r="587" spans="1:53">
      <c r="A587" s="32" t="s">
        <v>72</v>
      </c>
      <c r="B587" s="32" t="s">
        <v>171</v>
      </c>
      <c r="C587" s="44">
        <v>321</v>
      </c>
      <c r="D587" s="56">
        <v>184</v>
      </c>
      <c r="E587" s="43">
        <f t="shared" si="46"/>
        <v>0.42679127725856703</v>
      </c>
      <c r="AW587" s="53"/>
      <c r="AX587" s="39"/>
      <c r="AY587" s="27"/>
      <c r="AZ587" s="60"/>
      <c r="BA587" s="4"/>
    </row>
    <row r="588" spans="1:53">
      <c r="A588" s="32" t="s">
        <v>64</v>
      </c>
      <c r="B588" s="32" t="s">
        <v>671</v>
      </c>
      <c r="C588" s="44">
        <v>30</v>
      </c>
      <c r="D588" s="56">
        <v>11</v>
      </c>
      <c r="E588" s="43">
        <f t="shared" si="46"/>
        <v>0.6333333333333333</v>
      </c>
      <c r="AW588" s="53"/>
      <c r="AX588" s="39"/>
      <c r="AY588" s="27"/>
      <c r="AZ588" s="60"/>
      <c r="BA588" s="4"/>
    </row>
    <row r="589" spans="1:53">
      <c r="A589" s="32" t="s">
        <v>64</v>
      </c>
      <c r="B589" s="32" t="s">
        <v>850</v>
      </c>
      <c r="C589" s="44">
        <v>11</v>
      </c>
      <c r="D589" s="56">
        <v>5</v>
      </c>
      <c r="E589" s="43">
        <f t="shared" si="46"/>
        <v>0.54545454545454541</v>
      </c>
      <c r="AW589" s="53"/>
      <c r="AX589" s="39"/>
      <c r="AY589" s="27"/>
      <c r="AZ589" s="60"/>
      <c r="BA589" s="4"/>
    </row>
    <row r="590" spans="1:53">
      <c r="A590" s="32" t="s">
        <v>58</v>
      </c>
      <c r="B590" s="32" t="s">
        <v>688</v>
      </c>
      <c r="C590" s="44">
        <v>28</v>
      </c>
      <c r="D590" s="56">
        <v>18</v>
      </c>
      <c r="E590" s="43">
        <f t="shared" si="46"/>
        <v>0.3571428571428571</v>
      </c>
      <c r="AW590" s="53"/>
      <c r="AX590" s="39"/>
      <c r="AY590" s="27"/>
      <c r="AZ590" s="60"/>
      <c r="BA590" s="4"/>
    </row>
    <row r="591" spans="1:53">
      <c r="A591" s="32" t="s">
        <v>58</v>
      </c>
      <c r="B591" s="32" t="s">
        <v>563</v>
      </c>
      <c r="C591" s="44">
        <v>47</v>
      </c>
      <c r="D591" s="56">
        <v>16</v>
      </c>
      <c r="E591" s="43">
        <f t="shared" si="46"/>
        <v>0.65957446808510634</v>
      </c>
      <c r="AW591" s="53"/>
      <c r="AX591" s="39"/>
      <c r="AY591" s="27"/>
      <c r="AZ591" s="60"/>
      <c r="BA591" s="4"/>
    </row>
    <row r="592" spans="1:53">
      <c r="A592" s="32" t="s">
        <v>64</v>
      </c>
      <c r="B592" s="32" t="s">
        <v>672</v>
      </c>
      <c r="C592" s="44">
        <v>30</v>
      </c>
      <c r="D592" s="56">
        <v>11</v>
      </c>
      <c r="E592" s="43">
        <f t="shared" si="46"/>
        <v>0.6333333333333333</v>
      </c>
      <c r="AW592" s="53"/>
      <c r="AX592" s="39"/>
      <c r="AY592" s="27"/>
      <c r="AZ592" s="60"/>
      <c r="BA592" s="4"/>
    </row>
    <row r="593" spans="1:53">
      <c r="A593" s="32" t="s">
        <v>52</v>
      </c>
      <c r="B593" s="32" t="s">
        <v>834</v>
      </c>
      <c r="C593" s="44">
        <v>12</v>
      </c>
      <c r="D593" s="56">
        <v>6</v>
      </c>
      <c r="E593" s="43">
        <f t="shared" si="46"/>
        <v>0.5</v>
      </c>
      <c r="AW593" s="53"/>
      <c r="AX593" s="39"/>
      <c r="AY593" s="27"/>
      <c r="AZ593" s="60"/>
      <c r="BA593" s="4"/>
    </row>
    <row r="594" spans="1:53">
      <c r="A594" s="32" t="s">
        <v>52</v>
      </c>
      <c r="B594" s="32" t="s">
        <v>673</v>
      </c>
      <c r="C594" s="44">
        <v>30</v>
      </c>
      <c r="D594" s="56">
        <v>14</v>
      </c>
      <c r="E594" s="43">
        <f t="shared" si="46"/>
        <v>0.53333333333333333</v>
      </c>
      <c r="AW594" s="53"/>
      <c r="AX594" s="39"/>
      <c r="AY594" s="27"/>
      <c r="AZ594" s="60"/>
      <c r="BA594" s="4"/>
    </row>
    <row r="595" spans="1:53">
      <c r="A595" s="32" t="s">
        <v>72</v>
      </c>
      <c r="B595" s="32" t="s">
        <v>355</v>
      </c>
      <c r="C595" s="44">
        <v>107</v>
      </c>
      <c r="D595" s="56">
        <v>67</v>
      </c>
      <c r="E595" s="43">
        <f t="shared" si="46"/>
        <v>0.37383177570093462</v>
      </c>
      <c r="AW595" s="53"/>
      <c r="AX595" s="39"/>
      <c r="AY595" s="27"/>
      <c r="AZ595" s="60"/>
      <c r="BA595" s="4"/>
    </row>
    <row r="596" spans="1:53">
      <c r="A596" s="32" t="s">
        <v>64</v>
      </c>
      <c r="B596" s="32" t="s">
        <v>521</v>
      </c>
      <c r="C596" s="44">
        <v>55</v>
      </c>
      <c r="D596" s="56">
        <v>28</v>
      </c>
      <c r="E596" s="43">
        <f t="shared" si="46"/>
        <v>0.49090909090909096</v>
      </c>
      <c r="AW596" s="53"/>
      <c r="AX596" s="39"/>
      <c r="AY596" s="27"/>
      <c r="AZ596" s="60"/>
      <c r="BA596" s="4"/>
    </row>
    <row r="597" spans="1:53">
      <c r="A597" s="32" t="s">
        <v>61</v>
      </c>
      <c r="B597" s="32" t="s">
        <v>799</v>
      </c>
      <c r="C597" s="44">
        <v>16</v>
      </c>
      <c r="D597" s="56">
        <v>4</v>
      </c>
      <c r="E597" s="43">
        <f t="shared" si="46"/>
        <v>0.75</v>
      </c>
      <c r="AW597" s="53"/>
      <c r="AX597" s="39"/>
      <c r="AY597" s="27"/>
      <c r="AZ597" s="60"/>
      <c r="BA597" s="4"/>
    </row>
    <row r="598" spans="1:53">
      <c r="A598" s="32" t="s">
        <v>72</v>
      </c>
      <c r="B598" s="32" t="s">
        <v>510</v>
      </c>
      <c r="C598" s="44">
        <v>58</v>
      </c>
      <c r="D598" s="56">
        <v>33</v>
      </c>
      <c r="E598" s="43">
        <f t="shared" si="46"/>
        <v>0.43103448275862066</v>
      </c>
      <c r="AW598" s="53"/>
      <c r="AX598" s="39"/>
      <c r="AY598" s="27"/>
      <c r="AZ598" s="60"/>
      <c r="BA598" s="4"/>
    </row>
    <row r="599" spans="1:53">
      <c r="A599" s="32" t="s">
        <v>56</v>
      </c>
      <c r="B599" s="32" t="s">
        <v>722</v>
      </c>
      <c r="C599" s="44">
        <v>24</v>
      </c>
      <c r="D599" s="56">
        <v>9</v>
      </c>
      <c r="E599" s="43">
        <f t="shared" si="46"/>
        <v>0.625</v>
      </c>
      <c r="AW599" s="53"/>
      <c r="AX599" s="39"/>
      <c r="AY599" s="27"/>
      <c r="AZ599" s="60"/>
      <c r="BA599" s="4"/>
    </row>
    <row r="600" spans="1:53">
      <c r="A600" s="32" t="s">
        <v>58</v>
      </c>
      <c r="B600" s="32" t="s">
        <v>465</v>
      </c>
      <c r="C600" s="44">
        <v>67</v>
      </c>
      <c r="D600" s="56">
        <v>34</v>
      </c>
      <c r="E600" s="43">
        <f t="shared" si="46"/>
        <v>0.4925373134328358</v>
      </c>
      <c r="AW600" s="53"/>
      <c r="AX600" s="39"/>
      <c r="AY600" s="27"/>
      <c r="AZ600" s="60"/>
      <c r="BA600" s="4"/>
    </row>
    <row r="601" spans="1:53">
      <c r="A601" s="32" t="s">
        <v>72</v>
      </c>
      <c r="B601" s="32" t="s">
        <v>644</v>
      </c>
      <c r="C601" s="44">
        <v>34</v>
      </c>
      <c r="D601" s="56">
        <v>24</v>
      </c>
      <c r="E601" s="43">
        <f t="shared" si="46"/>
        <v>0.29411764705882348</v>
      </c>
      <c r="AW601" s="53"/>
      <c r="AX601" s="39"/>
      <c r="AY601" s="27"/>
      <c r="AZ601" s="60"/>
      <c r="BA601" s="4"/>
    </row>
    <row r="602" spans="1:53">
      <c r="A602" s="32" t="s">
        <v>72</v>
      </c>
      <c r="B602" s="32" t="s">
        <v>527</v>
      </c>
      <c r="C602" s="44">
        <v>54</v>
      </c>
      <c r="D602" s="56">
        <v>19</v>
      </c>
      <c r="E602" s="43">
        <f t="shared" si="46"/>
        <v>0.64814814814814814</v>
      </c>
      <c r="AW602" s="53"/>
      <c r="AX602" s="39"/>
      <c r="AY602" s="27"/>
      <c r="AZ602" s="60"/>
      <c r="BA602" s="4"/>
    </row>
    <row r="603" spans="1:53">
      <c r="A603" s="32" t="s">
        <v>58</v>
      </c>
      <c r="B603" s="32" t="s">
        <v>305</v>
      </c>
      <c r="C603" s="44">
        <v>136</v>
      </c>
      <c r="D603" s="56">
        <v>89</v>
      </c>
      <c r="E603" s="43">
        <f t="shared" si="46"/>
        <v>0.34558823529411764</v>
      </c>
      <c r="AW603" s="53"/>
      <c r="AX603" s="39"/>
      <c r="AY603" s="27"/>
      <c r="AZ603" s="60"/>
      <c r="BA603" s="4"/>
    </row>
    <row r="604" spans="1:53">
      <c r="A604" s="32" t="s">
        <v>61</v>
      </c>
      <c r="B604" s="32" t="s">
        <v>129</v>
      </c>
      <c r="C604" s="44">
        <v>538</v>
      </c>
      <c r="D604" s="56">
        <v>270</v>
      </c>
      <c r="E604" s="43">
        <f t="shared" si="46"/>
        <v>0.4981412639405205</v>
      </c>
      <c r="AW604" s="53"/>
      <c r="AX604" s="39"/>
      <c r="AY604" s="27"/>
      <c r="AZ604" s="60"/>
      <c r="BA604" s="4"/>
    </row>
    <row r="605" spans="1:53">
      <c r="A605" s="32" t="s">
        <v>58</v>
      </c>
      <c r="B605" s="32" t="s">
        <v>310</v>
      </c>
      <c r="C605" s="44">
        <v>135</v>
      </c>
      <c r="D605" s="56">
        <v>78</v>
      </c>
      <c r="E605" s="43">
        <f t="shared" si="46"/>
        <v>0.42222222222222228</v>
      </c>
      <c r="AW605" s="53"/>
      <c r="AX605" s="39"/>
      <c r="AY605" s="27"/>
      <c r="AZ605" s="60"/>
      <c r="BA605" s="4"/>
    </row>
    <row r="606" spans="1:53">
      <c r="A606" s="32" t="s">
        <v>52</v>
      </c>
      <c r="B606" s="32" t="s">
        <v>181</v>
      </c>
      <c r="C606" s="44">
        <v>294</v>
      </c>
      <c r="D606" s="56">
        <v>159</v>
      </c>
      <c r="E606" s="43">
        <f t="shared" si="46"/>
        <v>0.45918367346938771</v>
      </c>
      <c r="AW606" s="53"/>
      <c r="AX606" s="39"/>
      <c r="AY606" s="27"/>
      <c r="AZ606" s="60"/>
      <c r="BA606" s="4"/>
    </row>
    <row r="607" spans="1:53">
      <c r="A607" s="32" t="s">
        <v>72</v>
      </c>
      <c r="B607" s="32" t="s">
        <v>140</v>
      </c>
      <c r="C607" s="44">
        <v>463</v>
      </c>
      <c r="D607" s="56">
        <v>294</v>
      </c>
      <c r="E607" s="43">
        <f t="shared" si="46"/>
        <v>0.36501079913606915</v>
      </c>
      <c r="AW607" s="53"/>
      <c r="AX607" s="39"/>
      <c r="AY607" s="27"/>
      <c r="AZ607" s="60"/>
      <c r="BA607" s="4"/>
    </row>
    <row r="608" spans="1:53">
      <c r="A608" s="32" t="s">
        <v>56</v>
      </c>
      <c r="B608" s="32" t="s">
        <v>424</v>
      </c>
      <c r="C608" s="44">
        <v>77</v>
      </c>
      <c r="D608" s="56">
        <v>31</v>
      </c>
      <c r="E608" s="43">
        <f t="shared" si="46"/>
        <v>0.59740259740259738</v>
      </c>
      <c r="AW608" s="53"/>
      <c r="AX608" s="39"/>
      <c r="AY608" s="61"/>
      <c r="AZ608" s="60"/>
      <c r="BA608" s="4"/>
    </row>
    <row r="609" spans="1:53">
      <c r="A609" s="32" t="s">
        <v>72</v>
      </c>
      <c r="B609" s="32" t="s">
        <v>318</v>
      </c>
      <c r="C609" s="44">
        <v>129</v>
      </c>
      <c r="D609" s="56">
        <v>74</v>
      </c>
      <c r="E609" s="43">
        <f t="shared" si="46"/>
        <v>0.4263565891472868</v>
      </c>
      <c r="AW609" s="53"/>
      <c r="AX609" s="39"/>
      <c r="AY609" s="27"/>
      <c r="AZ609" s="60"/>
      <c r="BA609" s="4"/>
    </row>
    <row r="610" spans="1:53">
      <c r="A610" s="32" t="s">
        <v>72</v>
      </c>
      <c r="B610" s="32" t="s">
        <v>75</v>
      </c>
      <c r="C610" s="42">
        <v>1544</v>
      </c>
      <c r="D610" s="56">
        <v>614</v>
      </c>
      <c r="E610" s="43">
        <f t="shared" si="46"/>
        <v>0.6023316062176165</v>
      </c>
      <c r="AW610" s="53"/>
      <c r="AX610" s="39"/>
      <c r="AY610" s="27"/>
      <c r="AZ610" s="60"/>
      <c r="BA610" s="4"/>
    </row>
    <row r="611" spans="1:53">
      <c r="A611" s="32" t="s">
        <v>64</v>
      </c>
      <c r="B611" s="32" t="s">
        <v>723</v>
      </c>
      <c r="C611" s="44">
        <v>24</v>
      </c>
      <c r="D611" s="56">
        <v>19</v>
      </c>
      <c r="E611" s="43">
        <f t="shared" si="46"/>
        <v>0.20833333333333337</v>
      </c>
      <c r="AW611" s="53"/>
      <c r="AX611" s="39"/>
      <c r="AY611" s="27"/>
      <c r="AZ611" s="60"/>
      <c r="BA611" s="4"/>
    </row>
    <row r="612" spans="1:53">
      <c r="A612" s="32" t="s">
        <v>52</v>
      </c>
      <c r="B612" s="32" t="s">
        <v>136</v>
      </c>
      <c r="C612" s="44">
        <v>473</v>
      </c>
      <c r="D612" s="56">
        <v>289</v>
      </c>
      <c r="E612" s="43">
        <f t="shared" si="46"/>
        <v>0.38900634249471455</v>
      </c>
      <c r="AW612" s="53"/>
      <c r="AX612" s="39"/>
      <c r="AY612" s="27"/>
      <c r="AZ612" s="60"/>
      <c r="BA612" s="4"/>
    </row>
    <row r="613" spans="1:53">
      <c r="A613" s="32" t="s">
        <v>58</v>
      </c>
      <c r="B613" s="32" t="s">
        <v>111</v>
      </c>
      <c r="C613" s="44">
        <v>700</v>
      </c>
      <c r="D613" s="56">
        <v>411</v>
      </c>
      <c r="E613" s="43">
        <f t="shared" si="46"/>
        <v>0.41285714285714281</v>
      </c>
      <c r="AW613" s="53"/>
      <c r="AX613" s="39"/>
      <c r="AY613" s="27"/>
      <c r="AZ613" s="60"/>
      <c r="BA613" s="4"/>
    </row>
    <row r="614" spans="1:53">
      <c r="A614" s="32" t="s">
        <v>61</v>
      </c>
      <c r="B614" s="32" t="s">
        <v>911</v>
      </c>
      <c r="C614" s="44">
        <v>1</v>
      </c>
      <c r="D614" s="56">
        <v>0</v>
      </c>
      <c r="E614" s="43">
        <f t="shared" si="46"/>
        <v>1</v>
      </c>
      <c r="AW614" s="53"/>
      <c r="AX614" s="39"/>
      <c r="AY614" s="27"/>
      <c r="AZ614" s="60"/>
      <c r="BA614" s="4"/>
    </row>
    <row r="615" spans="1:53">
      <c r="A615" s="32" t="s">
        <v>1446</v>
      </c>
      <c r="B615" s="32" t="s">
        <v>487</v>
      </c>
      <c r="C615" s="44">
        <v>63</v>
      </c>
      <c r="D615" s="56">
        <v>31</v>
      </c>
      <c r="E615" s="43">
        <f t="shared" si="46"/>
        <v>0.50793650793650791</v>
      </c>
      <c r="AW615" s="53"/>
      <c r="AX615" s="39"/>
      <c r="AY615" s="27"/>
      <c r="AZ615" s="60"/>
      <c r="BA615" s="4"/>
    </row>
    <row r="616" spans="1:53">
      <c r="A616" s="32" t="s">
        <v>61</v>
      </c>
      <c r="B616" s="32" t="s">
        <v>264</v>
      </c>
      <c r="C616" s="44">
        <v>172</v>
      </c>
      <c r="D616" s="56">
        <v>122</v>
      </c>
      <c r="E616" s="43">
        <f t="shared" si="46"/>
        <v>0.29069767441860461</v>
      </c>
      <c r="AW616" s="53"/>
      <c r="AX616" s="39"/>
      <c r="AY616" s="27"/>
      <c r="AZ616" s="60"/>
      <c r="BA616" s="4"/>
    </row>
    <row r="617" spans="1:53">
      <c r="A617" s="32" t="s">
        <v>58</v>
      </c>
      <c r="B617" s="32" t="s">
        <v>474</v>
      </c>
      <c r="C617" s="44">
        <v>65</v>
      </c>
      <c r="D617" s="56">
        <v>46</v>
      </c>
      <c r="E617" s="43">
        <f t="shared" si="46"/>
        <v>0.29230769230769227</v>
      </c>
      <c r="AW617" s="53"/>
      <c r="AX617" s="39"/>
      <c r="AY617" s="61"/>
      <c r="AZ617" s="60"/>
      <c r="BA617" s="4"/>
    </row>
    <row r="618" spans="1:53">
      <c r="A618" s="32" t="s">
        <v>1446</v>
      </c>
      <c r="B618" s="32" t="s">
        <v>346</v>
      </c>
      <c r="C618" s="44">
        <v>112</v>
      </c>
      <c r="D618" s="56">
        <v>63</v>
      </c>
      <c r="E618" s="43">
        <f t="shared" si="46"/>
        <v>0.4375</v>
      </c>
      <c r="AW618" s="53"/>
      <c r="AX618" s="39"/>
      <c r="AY618" s="27"/>
      <c r="AZ618" s="60"/>
      <c r="BA618" s="4"/>
    </row>
    <row r="619" spans="1:53">
      <c r="A619" s="32" t="s">
        <v>72</v>
      </c>
      <c r="B619" s="32" t="s">
        <v>73</v>
      </c>
      <c r="C619" s="42">
        <v>1623</v>
      </c>
      <c r="D619" s="56">
        <v>723</v>
      </c>
      <c r="E619" s="43">
        <f t="shared" si="46"/>
        <v>0.55452865064695012</v>
      </c>
      <c r="AW619" s="53"/>
      <c r="AX619" s="39"/>
      <c r="AY619" s="27"/>
      <c r="AZ619" s="60"/>
      <c r="BA619" s="4"/>
    </row>
    <row r="620" spans="1:53">
      <c r="A620" s="32" t="s">
        <v>72</v>
      </c>
      <c r="B620" s="32" t="s">
        <v>306</v>
      </c>
      <c r="C620" s="44">
        <v>136</v>
      </c>
      <c r="D620" s="56">
        <v>84</v>
      </c>
      <c r="E620" s="43">
        <f t="shared" si="46"/>
        <v>0.38235294117647056</v>
      </c>
      <c r="AW620" s="53"/>
      <c r="AX620" s="39"/>
      <c r="AY620" s="27"/>
      <c r="AZ620" s="60"/>
      <c r="BA620" s="4"/>
    </row>
    <row r="621" spans="1:53">
      <c r="A621" s="32" t="s">
        <v>52</v>
      </c>
      <c r="B621" s="32" t="s">
        <v>338</v>
      </c>
      <c r="C621" s="44">
        <v>118</v>
      </c>
      <c r="D621" s="56">
        <v>88</v>
      </c>
      <c r="E621" s="43">
        <f t="shared" si="46"/>
        <v>0.25423728813559321</v>
      </c>
      <c r="AW621" s="53"/>
      <c r="AX621" s="39"/>
      <c r="AY621" s="27"/>
      <c r="AZ621" s="60"/>
      <c r="BA621" s="4"/>
    </row>
    <row r="622" spans="1:53">
      <c r="A622" s="32" t="s">
        <v>56</v>
      </c>
      <c r="B622" s="32" t="s">
        <v>247</v>
      </c>
      <c r="C622" s="44">
        <v>189</v>
      </c>
      <c r="D622" s="56">
        <v>70</v>
      </c>
      <c r="E622" s="43">
        <f t="shared" si="46"/>
        <v>0.62962962962962965</v>
      </c>
      <c r="AW622" s="53"/>
      <c r="AX622" s="39"/>
      <c r="AY622" s="27"/>
      <c r="AZ622" s="60"/>
      <c r="BA622" s="4"/>
    </row>
    <row r="623" spans="1:53">
      <c r="A623" s="32" t="s">
        <v>72</v>
      </c>
      <c r="B623" s="32" t="s">
        <v>325</v>
      </c>
      <c r="C623" s="44">
        <v>125</v>
      </c>
      <c r="D623" s="56">
        <v>79</v>
      </c>
      <c r="E623" s="43">
        <f t="shared" si="46"/>
        <v>0.36799999999999999</v>
      </c>
      <c r="AW623" s="53"/>
      <c r="AX623" s="39"/>
      <c r="AY623" s="27"/>
      <c r="AZ623" s="60"/>
      <c r="BA623" s="4"/>
    </row>
    <row r="624" spans="1:53">
      <c r="A624" s="32" t="s">
        <v>56</v>
      </c>
      <c r="B624" s="32" t="s">
        <v>768</v>
      </c>
      <c r="C624" s="44">
        <v>19</v>
      </c>
      <c r="D624" s="56">
        <v>9</v>
      </c>
      <c r="E624" s="43">
        <f t="shared" si="46"/>
        <v>0.52631578947368429</v>
      </c>
      <c r="AW624" s="53"/>
      <c r="AX624" s="39"/>
      <c r="AY624" s="27"/>
      <c r="AZ624" s="60"/>
      <c r="BA624" s="4"/>
    </row>
    <row r="625" spans="1:53">
      <c r="A625" s="32" t="s">
        <v>58</v>
      </c>
      <c r="B625" s="32" t="s">
        <v>712</v>
      </c>
      <c r="C625" s="44">
        <v>25</v>
      </c>
      <c r="D625" s="56">
        <v>21</v>
      </c>
      <c r="E625" s="43">
        <f t="shared" si="46"/>
        <v>0.16000000000000003</v>
      </c>
      <c r="AW625" s="53"/>
      <c r="AX625" s="39"/>
      <c r="AY625" s="27"/>
      <c r="AZ625" s="60"/>
      <c r="BA625" s="4"/>
    </row>
    <row r="626" spans="1:53">
      <c r="A626" s="32" t="s">
        <v>52</v>
      </c>
      <c r="B626" s="32" t="s">
        <v>862</v>
      </c>
      <c r="C626" s="44">
        <v>10</v>
      </c>
      <c r="D626" s="56">
        <v>7</v>
      </c>
      <c r="E626" s="43">
        <f t="shared" si="46"/>
        <v>0.30000000000000004</v>
      </c>
      <c r="AW626" s="53"/>
      <c r="AX626" s="39"/>
      <c r="AY626" s="27"/>
      <c r="AZ626" s="60"/>
      <c r="BA626" s="4"/>
    </row>
    <row r="627" spans="1:53">
      <c r="A627" s="32" t="s">
        <v>1446</v>
      </c>
      <c r="B627" s="32" t="s">
        <v>511</v>
      </c>
      <c r="C627" s="44">
        <v>58</v>
      </c>
      <c r="D627" s="56">
        <v>34</v>
      </c>
      <c r="E627" s="43">
        <f t="shared" si="46"/>
        <v>0.41379310344827591</v>
      </c>
      <c r="AW627" s="53"/>
      <c r="AX627" s="39"/>
      <c r="AY627" s="27"/>
      <c r="AZ627" s="60"/>
      <c r="BA627" s="4"/>
    </row>
    <row r="628" spans="1:53">
      <c r="A628" s="32" t="s">
        <v>79</v>
      </c>
      <c r="B628" s="32" t="s">
        <v>267</v>
      </c>
      <c r="C628" s="44">
        <v>167</v>
      </c>
      <c r="D628" s="56">
        <v>111</v>
      </c>
      <c r="E628" s="43">
        <f t="shared" si="46"/>
        <v>0.33532934131736525</v>
      </c>
      <c r="AW628" s="53"/>
      <c r="AX628" s="39"/>
      <c r="AY628" s="27"/>
      <c r="AZ628" s="60"/>
      <c r="BA628" s="4"/>
    </row>
    <row r="629" spans="1:53">
      <c r="A629" s="32" t="s">
        <v>52</v>
      </c>
      <c r="B629" s="32" t="s">
        <v>452</v>
      </c>
      <c r="C629" s="44">
        <v>70</v>
      </c>
      <c r="D629" s="56">
        <v>24</v>
      </c>
      <c r="E629" s="43">
        <f t="shared" si="46"/>
        <v>0.65714285714285714</v>
      </c>
      <c r="AW629" s="53"/>
      <c r="AX629" s="39"/>
      <c r="AY629" s="27"/>
      <c r="AZ629" s="60"/>
      <c r="BA629" s="4"/>
    </row>
    <row r="630" spans="1:53">
      <c r="A630" s="32" t="s">
        <v>52</v>
      </c>
      <c r="B630" s="32" t="s">
        <v>574</v>
      </c>
      <c r="C630" s="44">
        <v>45</v>
      </c>
      <c r="D630" s="56">
        <v>23</v>
      </c>
      <c r="E630" s="43">
        <f t="shared" si="46"/>
        <v>0.48888888888888893</v>
      </c>
      <c r="AW630" s="53"/>
      <c r="AX630" s="39"/>
      <c r="AY630" s="27"/>
      <c r="AZ630" s="60"/>
      <c r="BA630" s="4"/>
    </row>
    <row r="631" spans="1:53">
      <c r="A631" s="32" t="s">
        <v>52</v>
      </c>
      <c r="B631" s="32" t="s">
        <v>903</v>
      </c>
      <c r="C631" s="44">
        <v>4</v>
      </c>
      <c r="D631" s="56">
        <v>7</v>
      </c>
      <c r="E631" s="43">
        <f t="shared" si="46"/>
        <v>-0.75</v>
      </c>
      <c r="AW631" s="53"/>
      <c r="AX631" s="39"/>
      <c r="AY631" s="27"/>
      <c r="AZ631" s="60"/>
      <c r="BA631" s="4"/>
    </row>
    <row r="632" spans="1:53">
      <c r="A632" s="32" t="s">
        <v>52</v>
      </c>
      <c r="B632" s="32" t="s">
        <v>293</v>
      </c>
      <c r="C632" s="44">
        <v>144</v>
      </c>
      <c r="D632" s="56">
        <v>59</v>
      </c>
      <c r="E632" s="43">
        <f t="shared" si="46"/>
        <v>0.59027777777777779</v>
      </c>
      <c r="AW632" s="53"/>
      <c r="AX632" s="39"/>
      <c r="AY632" s="27"/>
      <c r="AZ632" s="60"/>
      <c r="BA632" s="4"/>
    </row>
    <row r="633" spans="1:53">
      <c r="A633" s="32" t="s">
        <v>58</v>
      </c>
      <c r="B633" s="32" t="s">
        <v>193</v>
      </c>
      <c r="C633" s="44">
        <v>270</v>
      </c>
      <c r="D633" s="56">
        <v>170</v>
      </c>
      <c r="E633" s="43">
        <f t="shared" si="46"/>
        <v>0.37037037037037035</v>
      </c>
      <c r="AW633" s="53"/>
      <c r="AX633" s="39"/>
      <c r="AY633" s="27"/>
      <c r="AZ633" s="60"/>
      <c r="BA633" s="4"/>
    </row>
    <row r="634" spans="1:53">
      <c r="A634" s="32" t="s">
        <v>58</v>
      </c>
      <c r="B634" s="32" t="s">
        <v>375</v>
      </c>
      <c r="C634" s="44">
        <v>96</v>
      </c>
      <c r="D634" s="56">
        <v>68</v>
      </c>
      <c r="E634" s="43">
        <f t="shared" si="46"/>
        <v>0.29166666666666663</v>
      </c>
      <c r="AW634" s="53"/>
      <c r="AX634" s="39"/>
      <c r="AY634" s="27"/>
      <c r="AZ634" s="60"/>
      <c r="BA634" s="4"/>
    </row>
    <row r="635" spans="1:53">
      <c r="A635" s="32" t="s">
        <v>58</v>
      </c>
      <c r="B635" s="32" t="s">
        <v>429</v>
      </c>
      <c r="C635" s="44">
        <v>76</v>
      </c>
      <c r="D635" s="56">
        <v>29</v>
      </c>
      <c r="E635" s="43">
        <f t="shared" si="46"/>
        <v>0.61842105263157898</v>
      </c>
      <c r="AW635" s="53"/>
      <c r="AX635" s="39"/>
      <c r="AY635" s="27"/>
      <c r="AZ635" s="60"/>
      <c r="BA635" s="4"/>
    </row>
    <row r="636" spans="1:53">
      <c r="A636" s="32" t="s">
        <v>52</v>
      </c>
      <c r="B636" s="32" t="s">
        <v>436</v>
      </c>
      <c r="C636" s="44">
        <v>73</v>
      </c>
      <c r="D636" s="56">
        <v>44</v>
      </c>
      <c r="E636" s="43">
        <f t="shared" si="46"/>
        <v>0.39726027397260277</v>
      </c>
      <c r="AW636" s="53"/>
      <c r="AX636" s="39"/>
      <c r="AY636" s="27"/>
      <c r="AZ636" s="60"/>
      <c r="BA636" s="4"/>
    </row>
    <row r="637" spans="1:53">
      <c r="A637" s="32" t="s">
        <v>64</v>
      </c>
      <c r="B637" s="32" t="s">
        <v>227</v>
      </c>
      <c r="C637" s="44">
        <v>210</v>
      </c>
      <c r="D637" s="56">
        <v>116</v>
      </c>
      <c r="E637" s="43">
        <f t="shared" si="46"/>
        <v>0.44761904761904758</v>
      </c>
      <c r="AW637" s="53"/>
      <c r="AX637" s="39"/>
      <c r="AY637" s="27"/>
      <c r="AZ637" s="60"/>
      <c r="BA637" s="4"/>
    </row>
    <row r="638" spans="1:53">
      <c r="A638" s="32" t="s">
        <v>58</v>
      </c>
      <c r="B638" s="32" t="s">
        <v>404</v>
      </c>
      <c r="C638" s="44">
        <v>84</v>
      </c>
      <c r="D638" s="56">
        <v>43</v>
      </c>
      <c r="E638" s="43">
        <f t="shared" si="46"/>
        <v>0.48809523809523814</v>
      </c>
      <c r="AW638" s="53"/>
      <c r="AX638" s="39"/>
      <c r="AY638" s="27"/>
      <c r="AZ638" s="60"/>
      <c r="BA638" s="4"/>
    </row>
    <row r="639" spans="1:53">
      <c r="A639" s="32" t="s">
        <v>61</v>
      </c>
      <c r="B639" s="32" t="s">
        <v>495</v>
      </c>
      <c r="C639" s="44">
        <v>62</v>
      </c>
      <c r="D639" s="56">
        <v>30</v>
      </c>
      <c r="E639" s="43">
        <f t="shared" si="46"/>
        <v>0.5161290322580645</v>
      </c>
      <c r="AW639" s="53"/>
      <c r="AX639" s="39"/>
      <c r="AY639" s="61"/>
      <c r="AZ639" s="60"/>
      <c r="BA639" s="4"/>
    </row>
    <row r="640" spans="1:53">
      <c r="A640" s="32" t="s">
        <v>61</v>
      </c>
      <c r="B640" s="32" t="s">
        <v>704</v>
      </c>
      <c r="C640" s="44">
        <v>26</v>
      </c>
      <c r="D640" s="56">
        <v>23</v>
      </c>
      <c r="E640" s="43">
        <f t="shared" si="46"/>
        <v>0.11538461538461542</v>
      </c>
      <c r="AW640" s="53"/>
      <c r="AX640" s="39"/>
      <c r="AY640" s="27"/>
      <c r="AZ640" s="60"/>
      <c r="BA640" s="4"/>
    </row>
    <row r="641" spans="1:53">
      <c r="A641" s="32" t="s">
        <v>52</v>
      </c>
      <c r="B641" s="32" t="s">
        <v>63</v>
      </c>
      <c r="C641" s="42">
        <v>4126</v>
      </c>
      <c r="D641" s="56">
        <v>1631</v>
      </c>
      <c r="E641" s="43">
        <f t="shared" si="46"/>
        <v>0.60470189045079981</v>
      </c>
      <c r="AW641" s="53"/>
      <c r="AX641" s="39"/>
      <c r="AY641" s="27"/>
      <c r="AZ641" s="60"/>
      <c r="BA641" s="4"/>
    </row>
    <row r="642" spans="1:53">
      <c r="A642" s="32" t="s">
        <v>72</v>
      </c>
      <c r="B642" s="32" t="s">
        <v>533</v>
      </c>
      <c r="C642" s="44">
        <v>53</v>
      </c>
      <c r="D642" s="56">
        <v>25</v>
      </c>
      <c r="E642" s="43">
        <f t="shared" si="46"/>
        <v>0.52830188679245282</v>
      </c>
      <c r="AW642" s="53"/>
      <c r="AX642" s="39"/>
      <c r="AY642" s="27"/>
      <c r="AZ642" s="60"/>
      <c r="BA642" s="4"/>
    </row>
    <row r="643" spans="1:53">
      <c r="A643" s="32" t="s">
        <v>52</v>
      </c>
      <c r="B643" s="32" t="s">
        <v>333</v>
      </c>
      <c r="C643" s="44">
        <v>120</v>
      </c>
      <c r="D643" s="56">
        <v>41</v>
      </c>
      <c r="E643" s="43">
        <f t="shared" si="46"/>
        <v>0.65833333333333333</v>
      </c>
      <c r="AW643" s="53"/>
      <c r="AX643" s="39"/>
      <c r="AY643" s="27"/>
      <c r="AZ643" s="60"/>
      <c r="BA643" s="4"/>
    </row>
    <row r="644" spans="1:53">
      <c r="A644" s="32" t="s">
        <v>58</v>
      </c>
      <c r="B644" s="32" t="s">
        <v>258</v>
      </c>
      <c r="C644" s="44">
        <v>178</v>
      </c>
      <c r="D644" s="56">
        <v>101</v>
      </c>
      <c r="E644" s="43">
        <f t="shared" si="46"/>
        <v>0.43258426966292129</v>
      </c>
      <c r="AW644" s="53"/>
      <c r="AX644" s="39"/>
      <c r="AY644" s="27"/>
      <c r="AZ644" s="60"/>
      <c r="BA644" s="4"/>
    </row>
    <row r="645" spans="1:53">
      <c r="A645" s="32" t="s">
        <v>1446</v>
      </c>
      <c r="B645" s="32" t="s">
        <v>629</v>
      </c>
      <c r="C645" s="44">
        <v>35</v>
      </c>
      <c r="D645" s="56">
        <v>14</v>
      </c>
      <c r="E645" s="43">
        <f t="shared" si="46"/>
        <v>0.6</v>
      </c>
      <c r="AW645" s="53"/>
      <c r="AX645" s="39"/>
      <c r="AY645" s="27"/>
      <c r="AZ645" s="60"/>
      <c r="BA645" s="4"/>
    </row>
    <row r="646" spans="1:53">
      <c r="A646" s="32" t="s">
        <v>58</v>
      </c>
      <c r="B646" s="32" t="s">
        <v>64</v>
      </c>
      <c r="C646" s="44">
        <v>42</v>
      </c>
      <c r="D646" s="56">
        <v>31</v>
      </c>
      <c r="E646" s="43">
        <f t="shared" ref="E646:E709" si="47">1-(D646/C646)</f>
        <v>0.26190476190476186</v>
      </c>
      <c r="AW646" s="53"/>
      <c r="AX646" s="39"/>
      <c r="AY646" s="27"/>
      <c r="AZ646" s="60"/>
      <c r="BA646" s="4"/>
    </row>
    <row r="647" spans="1:53">
      <c r="A647" s="32" t="s">
        <v>58</v>
      </c>
      <c r="B647" s="32" t="s">
        <v>872</v>
      </c>
      <c r="C647" s="44">
        <v>9</v>
      </c>
      <c r="D647" s="56">
        <v>7</v>
      </c>
      <c r="E647" s="43">
        <f t="shared" si="47"/>
        <v>0.22222222222222221</v>
      </c>
      <c r="AW647" s="53"/>
      <c r="AX647" s="39"/>
      <c r="AY647" s="27"/>
      <c r="AZ647" s="60"/>
      <c r="BA647" s="4"/>
    </row>
    <row r="648" spans="1:53">
      <c r="A648" s="32" t="s">
        <v>52</v>
      </c>
      <c r="B648" s="32" t="s">
        <v>567</v>
      </c>
      <c r="C648" s="44">
        <v>46</v>
      </c>
      <c r="D648" s="56">
        <v>28</v>
      </c>
      <c r="E648" s="43">
        <f t="shared" si="47"/>
        <v>0.39130434782608692</v>
      </c>
      <c r="AW648" s="53"/>
      <c r="AX648" s="39"/>
      <c r="AY648" s="27"/>
      <c r="AZ648" s="60"/>
      <c r="BA648" s="4"/>
    </row>
    <row r="649" spans="1:53">
      <c r="A649" s="32" t="s">
        <v>58</v>
      </c>
      <c r="B649" s="32" t="s">
        <v>467</v>
      </c>
      <c r="C649" s="44">
        <v>66</v>
      </c>
      <c r="D649" s="56">
        <v>34</v>
      </c>
      <c r="E649" s="43">
        <f t="shared" si="47"/>
        <v>0.48484848484848486</v>
      </c>
      <c r="AW649" s="53"/>
      <c r="AX649" s="39"/>
      <c r="AY649" s="27"/>
      <c r="AZ649" s="60"/>
      <c r="BA649" s="4"/>
    </row>
    <row r="650" spans="1:53">
      <c r="A650" s="32" t="s">
        <v>56</v>
      </c>
      <c r="B650" s="32" t="s">
        <v>368</v>
      </c>
      <c r="C650" s="44">
        <v>101</v>
      </c>
      <c r="D650" s="56">
        <v>55</v>
      </c>
      <c r="E650" s="43">
        <f t="shared" si="47"/>
        <v>0.45544554455445541</v>
      </c>
      <c r="AW650" s="53"/>
      <c r="AX650" s="39"/>
      <c r="AY650" s="27"/>
      <c r="AZ650" s="60"/>
      <c r="BA650" s="4"/>
    </row>
    <row r="651" spans="1:53">
      <c r="A651" s="32" t="s">
        <v>61</v>
      </c>
      <c r="B651" s="32" t="s">
        <v>289</v>
      </c>
      <c r="C651" s="44">
        <v>149</v>
      </c>
      <c r="D651" s="56">
        <v>86</v>
      </c>
      <c r="E651" s="43">
        <f t="shared" si="47"/>
        <v>0.42281879194630867</v>
      </c>
      <c r="AW651" s="53"/>
      <c r="AX651" s="39"/>
      <c r="AY651" s="27"/>
      <c r="AZ651" s="60"/>
      <c r="BA651" s="4"/>
    </row>
    <row r="652" spans="1:53">
      <c r="A652" s="32" t="s">
        <v>64</v>
      </c>
      <c r="B652" s="32" t="s">
        <v>298</v>
      </c>
      <c r="C652" s="44">
        <v>140</v>
      </c>
      <c r="D652" s="56">
        <v>74</v>
      </c>
      <c r="E652" s="43">
        <f t="shared" si="47"/>
        <v>0.47142857142857142</v>
      </c>
      <c r="AW652" s="53"/>
      <c r="AX652" s="39"/>
      <c r="AY652" s="27"/>
      <c r="AZ652" s="60"/>
      <c r="BA652" s="4"/>
    </row>
    <row r="653" spans="1:53">
      <c r="A653" s="32" t="s">
        <v>58</v>
      </c>
      <c r="B653" s="32" t="s">
        <v>229</v>
      </c>
      <c r="C653" s="44">
        <v>208</v>
      </c>
      <c r="D653" s="56">
        <v>120</v>
      </c>
      <c r="E653" s="43">
        <f t="shared" si="47"/>
        <v>0.42307692307692313</v>
      </c>
      <c r="AW653" s="53"/>
      <c r="AX653" s="39"/>
      <c r="AY653" s="27"/>
      <c r="AZ653" s="60"/>
      <c r="BA653" s="4"/>
    </row>
    <row r="654" spans="1:53">
      <c r="A654" s="32" t="s">
        <v>58</v>
      </c>
      <c r="B654" s="32" t="s">
        <v>507</v>
      </c>
      <c r="C654" s="44">
        <v>59</v>
      </c>
      <c r="D654" s="56">
        <v>34</v>
      </c>
      <c r="E654" s="43">
        <f t="shared" si="47"/>
        <v>0.42372881355932202</v>
      </c>
      <c r="AW654" s="53"/>
      <c r="AX654" s="39"/>
      <c r="AY654" s="27"/>
      <c r="AZ654" s="60"/>
      <c r="BA654" s="4"/>
    </row>
    <row r="655" spans="1:53">
      <c r="A655" s="32" t="s">
        <v>1446</v>
      </c>
      <c r="B655" s="32" t="s">
        <v>724</v>
      </c>
      <c r="C655" s="44">
        <v>24</v>
      </c>
      <c r="D655" s="56">
        <v>7</v>
      </c>
      <c r="E655" s="43">
        <f t="shared" si="47"/>
        <v>0.70833333333333326</v>
      </c>
      <c r="AW655" s="53"/>
      <c r="AX655" s="39"/>
      <c r="AY655" s="27"/>
      <c r="AZ655" s="60"/>
      <c r="BA655" s="4"/>
    </row>
    <row r="656" spans="1:53">
      <c r="A656" s="32" t="s">
        <v>52</v>
      </c>
      <c r="B656" s="32" t="s">
        <v>769</v>
      </c>
      <c r="C656" s="44">
        <v>19</v>
      </c>
      <c r="D656" s="56">
        <v>10</v>
      </c>
      <c r="E656" s="43">
        <f t="shared" si="47"/>
        <v>0.47368421052631582</v>
      </c>
      <c r="AW656" s="53"/>
      <c r="AX656" s="39"/>
      <c r="AY656" s="27"/>
      <c r="AZ656" s="60"/>
      <c r="BA656" s="4"/>
    </row>
    <row r="657" spans="1:53">
      <c r="A657" s="32" t="s">
        <v>58</v>
      </c>
      <c r="B657" s="32" t="s">
        <v>756</v>
      </c>
      <c r="C657" s="44">
        <v>20</v>
      </c>
      <c r="D657" s="56">
        <v>10</v>
      </c>
      <c r="E657" s="43">
        <f t="shared" si="47"/>
        <v>0.5</v>
      </c>
      <c r="AW657" s="53"/>
      <c r="AX657" s="39"/>
      <c r="AY657" s="27"/>
      <c r="AZ657" s="60"/>
      <c r="BA657" s="4"/>
    </row>
    <row r="658" spans="1:53">
      <c r="A658" s="32" t="s">
        <v>58</v>
      </c>
      <c r="B658" s="32" t="s">
        <v>407</v>
      </c>
      <c r="C658" s="44">
        <v>83</v>
      </c>
      <c r="D658" s="56">
        <v>43</v>
      </c>
      <c r="E658" s="43">
        <f t="shared" si="47"/>
        <v>0.48192771084337349</v>
      </c>
      <c r="AW658" s="53"/>
      <c r="AX658" s="39"/>
      <c r="AY658" s="27"/>
      <c r="AZ658" s="60"/>
      <c r="BA658" s="4"/>
    </row>
    <row r="659" spans="1:53">
      <c r="A659" s="32" t="s">
        <v>56</v>
      </c>
      <c r="B659" s="32" t="s">
        <v>770</v>
      </c>
      <c r="C659" s="44">
        <v>19</v>
      </c>
      <c r="D659" s="56">
        <v>11</v>
      </c>
      <c r="E659" s="43">
        <f t="shared" si="47"/>
        <v>0.42105263157894735</v>
      </c>
      <c r="AW659" s="53"/>
      <c r="AX659" s="39"/>
      <c r="AY659" s="27"/>
      <c r="AZ659" s="60"/>
      <c r="BA659" s="4"/>
    </row>
    <row r="660" spans="1:53">
      <c r="A660" s="32" t="s">
        <v>58</v>
      </c>
      <c r="B660" s="32" t="s">
        <v>498</v>
      </c>
      <c r="C660" s="44">
        <v>61</v>
      </c>
      <c r="D660" s="56">
        <v>38</v>
      </c>
      <c r="E660" s="43">
        <f t="shared" si="47"/>
        <v>0.37704918032786883</v>
      </c>
      <c r="AW660" s="53"/>
      <c r="AX660" s="39"/>
      <c r="AY660" s="27"/>
      <c r="AZ660" s="60"/>
      <c r="BA660" s="4"/>
    </row>
    <row r="661" spans="1:53">
      <c r="A661" s="32" t="s">
        <v>61</v>
      </c>
      <c r="B661" s="32" t="s">
        <v>873</v>
      </c>
      <c r="C661" s="44">
        <v>9</v>
      </c>
      <c r="D661" s="56">
        <v>4</v>
      </c>
      <c r="E661" s="43">
        <f t="shared" si="47"/>
        <v>0.55555555555555558</v>
      </c>
      <c r="AW661" s="53"/>
      <c r="AX661" s="39"/>
      <c r="AY661" s="61"/>
      <c r="AZ661" s="60"/>
      <c r="BA661" s="4"/>
    </row>
    <row r="662" spans="1:53">
      <c r="A662" s="32" t="s">
        <v>1446</v>
      </c>
      <c r="B662" s="32" t="s">
        <v>488</v>
      </c>
      <c r="C662" s="44">
        <v>63</v>
      </c>
      <c r="D662" s="56">
        <v>26</v>
      </c>
      <c r="E662" s="43">
        <f t="shared" si="47"/>
        <v>0.58730158730158732</v>
      </c>
      <c r="AW662" s="53"/>
      <c r="AX662" s="39"/>
      <c r="AY662" s="27"/>
      <c r="AZ662" s="60"/>
      <c r="BA662" s="4"/>
    </row>
    <row r="663" spans="1:53">
      <c r="A663" s="32" t="s">
        <v>52</v>
      </c>
      <c r="B663" s="32" t="s">
        <v>81</v>
      </c>
      <c r="C663" s="42">
        <v>1329</v>
      </c>
      <c r="D663" s="56">
        <v>463</v>
      </c>
      <c r="E663" s="43">
        <f t="shared" si="47"/>
        <v>0.65161775771256591</v>
      </c>
      <c r="AW663" s="53"/>
      <c r="AX663" s="39"/>
      <c r="AY663" s="27"/>
      <c r="AZ663" s="60"/>
      <c r="BA663" s="4"/>
    </row>
    <row r="664" spans="1:53">
      <c r="A664" s="32" t="s">
        <v>64</v>
      </c>
      <c r="B664" s="32" t="s">
        <v>437</v>
      </c>
      <c r="C664" s="44">
        <v>73</v>
      </c>
      <c r="D664" s="56">
        <v>57</v>
      </c>
      <c r="E664" s="43">
        <f t="shared" si="47"/>
        <v>0.21917808219178081</v>
      </c>
      <c r="AW664" s="53"/>
      <c r="AX664" s="39"/>
      <c r="AY664" s="27"/>
      <c r="AZ664" s="60"/>
      <c r="BA664" s="4"/>
    </row>
    <row r="665" spans="1:53">
      <c r="A665" s="32" t="s">
        <v>56</v>
      </c>
      <c r="B665" s="32" t="s">
        <v>248</v>
      </c>
      <c r="C665" s="44">
        <v>187</v>
      </c>
      <c r="D665" s="56">
        <v>99</v>
      </c>
      <c r="E665" s="43">
        <f t="shared" si="47"/>
        <v>0.47058823529411764</v>
      </c>
      <c r="AW665" s="53"/>
      <c r="AX665" s="39"/>
      <c r="AY665" s="27"/>
      <c r="AZ665" s="60"/>
      <c r="BA665" s="4"/>
    </row>
    <row r="666" spans="1:53">
      <c r="A666" s="32" t="s">
        <v>61</v>
      </c>
      <c r="B666" s="32" t="s">
        <v>160</v>
      </c>
      <c r="C666" s="44">
        <v>358</v>
      </c>
      <c r="D666" s="56">
        <v>205</v>
      </c>
      <c r="E666" s="43">
        <f t="shared" si="47"/>
        <v>0.42737430167597767</v>
      </c>
      <c r="AW666" s="53"/>
      <c r="AX666" s="39"/>
      <c r="AY666" s="27"/>
      <c r="AZ666" s="60"/>
      <c r="BA666" s="4"/>
    </row>
    <row r="667" spans="1:53">
      <c r="A667" s="32" t="s">
        <v>1446</v>
      </c>
      <c r="B667" s="32" t="s">
        <v>445</v>
      </c>
      <c r="C667" s="44">
        <v>71</v>
      </c>
      <c r="D667" s="56">
        <v>43</v>
      </c>
      <c r="E667" s="43">
        <f t="shared" si="47"/>
        <v>0.39436619718309862</v>
      </c>
      <c r="AW667" s="53"/>
      <c r="AX667" s="39"/>
      <c r="AY667" s="27"/>
      <c r="AZ667" s="60"/>
      <c r="BA667" s="4"/>
    </row>
    <row r="668" spans="1:53">
      <c r="A668" s="32" t="s">
        <v>52</v>
      </c>
      <c r="B668" s="32" t="s">
        <v>191</v>
      </c>
      <c r="C668" s="44">
        <v>278</v>
      </c>
      <c r="D668" s="56">
        <v>139</v>
      </c>
      <c r="E668" s="43">
        <f t="shared" si="47"/>
        <v>0.5</v>
      </c>
      <c r="AW668" s="53"/>
      <c r="AX668" s="39"/>
      <c r="AY668" s="27"/>
      <c r="AZ668" s="60"/>
      <c r="BA668" s="4"/>
    </row>
    <row r="669" spans="1:53">
      <c r="A669" s="32" t="s">
        <v>64</v>
      </c>
      <c r="B669" s="32" t="s">
        <v>599</v>
      </c>
      <c r="C669" s="44">
        <v>41</v>
      </c>
      <c r="D669" s="56">
        <v>20</v>
      </c>
      <c r="E669" s="43">
        <f t="shared" si="47"/>
        <v>0.51219512195121952</v>
      </c>
      <c r="AW669" s="53"/>
      <c r="AX669" s="39"/>
      <c r="AY669" s="27"/>
      <c r="AZ669" s="60"/>
      <c r="BA669" s="4"/>
    </row>
    <row r="670" spans="1:53">
      <c r="A670" s="32" t="s">
        <v>58</v>
      </c>
      <c r="B670" s="32" t="s">
        <v>713</v>
      </c>
      <c r="C670" s="44">
        <v>25</v>
      </c>
      <c r="D670" s="56">
        <v>23</v>
      </c>
      <c r="E670" s="43">
        <f t="shared" si="47"/>
        <v>7.999999999999996E-2</v>
      </c>
      <c r="AW670" s="53"/>
      <c r="AX670" s="39"/>
      <c r="AY670" s="27"/>
      <c r="AZ670" s="60"/>
      <c r="BA670" s="4"/>
    </row>
    <row r="671" spans="1:53">
      <c r="A671" s="32" t="s">
        <v>58</v>
      </c>
      <c r="B671" s="32" t="s">
        <v>645</v>
      </c>
      <c r="C671" s="44">
        <v>34</v>
      </c>
      <c r="D671" s="56">
        <v>33</v>
      </c>
      <c r="E671" s="43">
        <f t="shared" si="47"/>
        <v>2.9411764705882359E-2</v>
      </c>
      <c r="AW671" s="53"/>
      <c r="AX671" s="39"/>
      <c r="AY671" s="27"/>
      <c r="AZ671" s="60"/>
      <c r="BA671" s="4"/>
    </row>
    <row r="672" spans="1:53">
      <c r="A672" s="32" t="s">
        <v>52</v>
      </c>
      <c r="B672" s="32" t="s">
        <v>370</v>
      </c>
      <c r="C672" s="44">
        <v>99</v>
      </c>
      <c r="D672" s="56">
        <v>55</v>
      </c>
      <c r="E672" s="43">
        <f t="shared" si="47"/>
        <v>0.44444444444444442</v>
      </c>
      <c r="AW672" s="53"/>
      <c r="AX672" s="39"/>
      <c r="AY672" s="27"/>
      <c r="AZ672" s="60"/>
      <c r="BA672" s="4"/>
    </row>
    <row r="673" spans="1:53">
      <c r="A673" s="32" t="s">
        <v>61</v>
      </c>
      <c r="B673" s="32" t="s">
        <v>851</v>
      </c>
      <c r="C673" s="44">
        <v>11</v>
      </c>
      <c r="D673" s="56">
        <v>7</v>
      </c>
      <c r="E673" s="43">
        <f t="shared" si="47"/>
        <v>0.36363636363636365</v>
      </c>
      <c r="AW673" s="53"/>
      <c r="AX673" s="39"/>
      <c r="AY673" s="27"/>
      <c r="AZ673" s="60"/>
      <c r="BA673" s="4"/>
    </row>
    <row r="674" spans="1:53">
      <c r="A674" s="32" t="s">
        <v>58</v>
      </c>
      <c r="B674" s="32" t="s">
        <v>800</v>
      </c>
      <c r="C674" s="44">
        <v>16</v>
      </c>
      <c r="D674" s="56">
        <v>11</v>
      </c>
      <c r="E674" s="43">
        <f t="shared" si="47"/>
        <v>0.3125</v>
      </c>
      <c r="AW674" s="53"/>
      <c r="AX674" s="39"/>
      <c r="AY674" s="27"/>
      <c r="AZ674" s="60"/>
      <c r="BA674" s="4"/>
    </row>
    <row r="675" spans="1:53">
      <c r="A675" s="32" t="s">
        <v>64</v>
      </c>
      <c r="B675" s="32" t="s">
        <v>757</v>
      </c>
      <c r="C675" s="44">
        <v>20</v>
      </c>
      <c r="D675" s="56">
        <v>9</v>
      </c>
      <c r="E675" s="43">
        <f t="shared" si="47"/>
        <v>0.55000000000000004</v>
      </c>
      <c r="AW675" s="53"/>
      <c r="AX675" s="39"/>
      <c r="AY675" s="27"/>
      <c r="AZ675" s="60"/>
      <c r="BA675" s="4"/>
    </row>
    <row r="676" spans="1:53">
      <c r="A676" s="32" t="s">
        <v>61</v>
      </c>
      <c r="B676" s="32" t="s">
        <v>729</v>
      </c>
      <c r="C676" s="44">
        <v>23</v>
      </c>
      <c r="D676" s="56">
        <v>4</v>
      </c>
      <c r="E676" s="43">
        <f t="shared" si="47"/>
        <v>0.82608695652173914</v>
      </c>
      <c r="AW676" s="53"/>
      <c r="AX676" s="39"/>
      <c r="AY676" s="27"/>
      <c r="AZ676" s="60"/>
      <c r="BA676" s="4"/>
    </row>
    <row r="677" spans="1:53">
      <c r="A677" s="32" t="s">
        <v>1446</v>
      </c>
      <c r="B677" s="32" t="s">
        <v>534</v>
      </c>
      <c r="C677" s="44">
        <v>53</v>
      </c>
      <c r="D677" s="56">
        <v>30</v>
      </c>
      <c r="E677" s="43">
        <f t="shared" si="47"/>
        <v>0.43396226415094341</v>
      </c>
      <c r="AW677" s="53"/>
      <c r="AX677" s="39"/>
      <c r="AY677" s="61"/>
      <c r="AZ677" s="60"/>
      <c r="BA677" s="4"/>
    </row>
    <row r="678" spans="1:53">
      <c r="A678" s="32" t="s">
        <v>56</v>
      </c>
      <c r="B678" s="32" t="s">
        <v>361</v>
      </c>
      <c r="C678" s="44">
        <v>106</v>
      </c>
      <c r="D678" s="56">
        <v>75</v>
      </c>
      <c r="E678" s="43">
        <f t="shared" si="47"/>
        <v>0.29245283018867929</v>
      </c>
      <c r="AW678" s="53"/>
      <c r="AX678" s="39"/>
      <c r="AY678" s="27"/>
      <c r="AZ678" s="60"/>
      <c r="BA678" s="4"/>
    </row>
    <row r="679" spans="1:53">
      <c r="A679" s="32" t="s">
        <v>52</v>
      </c>
      <c r="B679" s="32" t="s">
        <v>70</v>
      </c>
      <c r="C679" s="42">
        <v>2542</v>
      </c>
      <c r="D679" s="56">
        <v>933</v>
      </c>
      <c r="E679" s="43">
        <f t="shared" si="47"/>
        <v>0.63296616837136122</v>
      </c>
      <c r="AW679" s="53"/>
      <c r="AX679" s="39"/>
      <c r="AY679" s="27"/>
      <c r="AZ679" s="60"/>
      <c r="BA679" s="4"/>
    </row>
    <row r="680" spans="1:53">
      <c r="A680" s="32" t="s">
        <v>58</v>
      </c>
      <c r="B680" s="32" t="s">
        <v>341</v>
      </c>
      <c r="C680" s="44">
        <v>117</v>
      </c>
      <c r="D680" s="56">
        <v>59</v>
      </c>
      <c r="E680" s="43">
        <f t="shared" si="47"/>
        <v>0.49572649572649574</v>
      </c>
      <c r="AW680" s="53"/>
      <c r="AX680" s="39"/>
      <c r="AY680" s="27"/>
      <c r="AZ680" s="60"/>
      <c r="BA680" s="4"/>
    </row>
    <row r="681" spans="1:53">
      <c r="A681" s="32" t="s">
        <v>64</v>
      </c>
      <c r="B681" s="32" t="s">
        <v>553</v>
      </c>
      <c r="C681" s="44">
        <v>49</v>
      </c>
      <c r="D681" s="56">
        <v>33</v>
      </c>
      <c r="E681" s="43">
        <f t="shared" si="47"/>
        <v>0.32653061224489799</v>
      </c>
      <c r="AW681" s="53"/>
      <c r="AX681" s="39"/>
      <c r="AY681" s="27"/>
      <c r="AZ681" s="60"/>
      <c r="BA681" s="4"/>
    </row>
    <row r="682" spans="1:53">
      <c r="A682" s="32" t="s">
        <v>1446</v>
      </c>
      <c r="B682" s="32" t="s">
        <v>514</v>
      </c>
      <c r="C682" s="44">
        <v>57</v>
      </c>
      <c r="D682" s="56">
        <v>31</v>
      </c>
      <c r="E682" s="43">
        <f t="shared" si="47"/>
        <v>0.45614035087719296</v>
      </c>
      <c r="AW682" s="53"/>
      <c r="AX682" s="39"/>
      <c r="AY682" s="27"/>
      <c r="AZ682" s="60"/>
      <c r="BA682" s="4"/>
    </row>
    <row r="683" spans="1:53">
      <c r="A683" s="32" t="s">
        <v>64</v>
      </c>
      <c r="B683" s="32" t="s">
        <v>438</v>
      </c>
      <c r="C683" s="44">
        <v>73</v>
      </c>
      <c r="D683" s="56">
        <v>48</v>
      </c>
      <c r="E683" s="43">
        <f t="shared" si="47"/>
        <v>0.34246575342465757</v>
      </c>
      <c r="AW683" s="53"/>
      <c r="AX683" s="39"/>
      <c r="AY683" s="27"/>
      <c r="AZ683" s="60"/>
      <c r="BA683" s="4"/>
    </row>
    <row r="684" spans="1:53">
      <c r="A684" s="32" t="s">
        <v>72</v>
      </c>
      <c r="B684" s="32" t="s">
        <v>410</v>
      </c>
      <c r="C684" s="44">
        <v>82</v>
      </c>
      <c r="D684" s="56">
        <v>69</v>
      </c>
      <c r="E684" s="43">
        <f t="shared" si="47"/>
        <v>0.15853658536585369</v>
      </c>
      <c r="AW684" s="53"/>
      <c r="AX684" s="39"/>
      <c r="AY684" s="27"/>
      <c r="AZ684" s="60"/>
      <c r="BA684" s="4"/>
    </row>
    <row r="685" spans="1:53">
      <c r="A685" s="32" t="s">
        <v>58</v>
      </c>
      <c r="B685" s="32" t="s">
        <v>771</v>
      </c>
      <c r="C685" s="44">
        <v>19</v>
      </c>
      <c r="D685" s="56">
        <v>15</v>
      </c>
      <c r="E685" s="43">
        <f t="shared" si="47"/>
        <v>0.21052631578947367</v>
      </c>
      <c r="AW685" s="53"/>
      <c r="AX685" s="39"/>
      <c r="AY685" s="27"/>
      <c r="AZ685" s="60"/>
      <c r="BA685" s="4"/>
    </row>
    <row r="686" spans="1:53">
      <c r="A686" s="32" t="s">
        <v>58</v>
      </c>
      <c r="B686" s="32" t="s">
        <v>388</v>
      </c>
      <c r="C686" s="44">
        <v>90</v>
      </c>
      <c r="D686" s="56">
        <v>50</v>
      </c>
      <c r="E686" s="43">
        <f t="shared" si="47"/>
        <v>0.44444444444444442</v>
      </c>
      <c r="AW686" s="53"/>
      <c r="AX686" s="39"/>
      <c r="AY686" s="27"/>
      <c r="AZ686" s="60"/>
      <c r="BA686" s="4"/>
    </row>
    <row r="687" spans="1:53">
      <c r="A687" s="32" t="s">
        <v>64</v>
      </c>
      <c r="B687" s="32" t="s">
        <v>544</v>
      </c>
      <c r="C687" s="44">
        <v>51</v>
      </c>
      <c r="D687" s="56">
        <v>44</v>
      </c>
      <c r="E687" s="43">
        <f t="shared" si="47"/>
        <v>0.13725490196078427</v>
      </c>
      <c r="AW687" s="53"/>
      <c r="AX687" s="39"/>
      <c r="AY687" s="27"/>
      <c r="AZ687" s="60"/>
      <c r="BA687" s="4"/>
    </row>
    <row r="688" spans="1:53">
      <c r="A688" s="32" t="s">
        <v>64</v>
      </c>
      <c r="B688" s="32" t="s">
        <v>772</v>
      </c>
      <c r="C688" s="44">
        <v>19</v>
      </c>
      <c r="D688" s="56">
        <v>7</v>
      </c>
      <c r="E688" s="43">
        <f t="shared" si="47"/>
        <v>0.63157894736842102</v>
      </c>
      <c r="AW688" s="53"/>
      <c r="AX688" s="39"/>
      <c r="AY688" s="27"/>
      <c r="AZ688" s="60"/>
      <c r="BA688" s="4"/>
    </row>
    <row r="689" spans="1:53">
      <c r="A689" s="32" t="s">
        <v>72</v>
      </c>
      <c r="B689" s="32" t="s">
        <v>148</v>
      </c>
      <c r="C689" s="44">
        <v>397</v>
      </c>
      <c r="D689" s="56">
        <v>204</v>
      </c>
      <c r="E689" s="43">
        <f t="shared" si="47"/>
        <v>0.48614609571788414</v>
      </c>
      <c r="AW689" s="53"/>
      <c r="AX689" s="39"/>
      <c r="AY689" s="27"/>
      <c r="AZ689" s="60"/>
      <c r="BA689" s="4"/>
    </row>
    <row r="690" spans="1:53">
      <c r="A690" s="32" t="s">
        <v>56</v>
      </c>
      <c r="B690" s="32" t="s">
        <v>773</v>
      </c>
      <c r="C690" s="44">
        <v>19</v>
      </c>
      <c r="D690" s="56">
        <v>16</v>
      </c>
      <c r="E690" s="43">
        <f t="shared" si="47"/>
        <v>0.15789473684210531</v>
      </c>
      <c r="AW690" s="53"/>
      <c r="AX690" s="39"/>
      <c r="AY690" s="27"/>
      <c r="AZ690" s="60"/>
      <c r="BA690" s="4"/>
    </row>
    <row r="691" spans="1:53">
      <c r="A691" s="32" t="s">
        <v>56</v>
      </c>
      <c r="B691" s="32" t="s">
        <v>302</v>
      </c>
      <c r="C691" s="44">
        <v>138</v>
      </c>
      <c r="D691" s="56">
        <v>60</v>
      </c>
      <c r="E691" s="43">
        <f t="shared" si="47"/>
        <v>0.56521739130434789</v>
      </c>
      <c r="AW691" s="53"/>
      <c r="AX691" s="39"/>
      <c r="AY691" s="27"/>
      <c r="AZ691" s="60"/>
      <c r="BA691" s="4"/>
    </row>
    <row r="692" spans="1:53">
      <c r="A692" s="32" t="s">
        <v>72</v>
      </c>
      <c r="B692" s="32" t="s">
        <v>462</v>
      </c>
      <c r="C692" s="44">
        <v>68</v>
      </c>
      <c r="D692" s="56">
        <v>33</v>
      </c>
      <c r="E692" s="43">
        <f t="shared" si="47"/>
        <v>0.51470588235294112</v>
      </c>
      <c r="AW692" s="53"/>
      <c r="AX692" s="39"/>
      <c r="AY692" s="27"/>
      <c r="AZ692" s="60"/>
      <c r="BA692" s="4"/>
    </row>
    <row r="693" spans="1:53">
      <c r="A693" s="32" t="s">
        <v>58</v>
      </c>
      <c r="B693" s="32" t="s">
        <v>785</v>
      </c>
      <c r="C693" s="44">
        <v>18</v>
      </c>
      <c r="D693" s="56">
        <v>10</v>
      </c>
      <c r="E693" s="43">
        <f t="shared" si="47"/>
        <v>0.44444444444444442</v>
      </c>
      <c r="AW693" s="53"/>
      <c r="AX693" s="39"/>
      <c r="AY693" s="27"/>
      <c r="AZ693" s="60"/>
      <c r="BA693" s="4"/>
    </row>
    <row r="694" spans="1:53">
      <c r="A694" s="32" t="s">
        <v>52</v>
      </c>
      <c r="B694" s="32" t="s">
        <v>750</v>
      </c>
      <c r="C694" s="44">
        <v>21</v>
      </c>
      <c r="D694" s="56">
        <v>16</v>
      </c>
      <c r="E694" s="43">
        <f t="shared" si="47"/>
        <v>0.23809523809523814</v>
      </c>
      <c r="AW694" s="53"/>
      <c r="AX694" s="39"/>
      <c r="AY694" s="27"/>
      <c r="AZ694" s="60"/>
      <c r="BA694" s="4"/>
    </row>
    <row r="695" spans="1:53">
      <c r="A695" s="32" t="s">
        <v>58</v>
      </c>
      <c r="B695" s="32" t="s">
        <v>568</v>
      </c>
      <c r="C695" s="44">
        <v>46</v>
      </c>
      <c r="D695" s="56">
        <v>36</v>
      </c>
      <c r="E695" s="43">
        <f t="shared" si="47"/>
        <v>0.21739130434782605</v>
      </c>
      <c r="AW695" s="53"/>
      <c r="AX695" s="39"/>
      <c r="AY695" s="27"/>
      <c r="AZ695" s="60"/>
      <c r="BA695" s="4"/>
    </row>
    <row r="696" spans="1:53">
      <c r="A696" s="32" t="s">
        <v>58</v>
      </c>
      <c r="B696" s="32" t="s">
        <v>893</v>
      </c>
      <c r="C696" s="44">
        <v>6</v>
      </c>
      <c r="D696" s="56">
        <v>3</v>
      </c>
      <c r="E696" s="43">
        <f t="shared" si="47"/>
        <v>0.5</v>
      </c>
      <c r="AW696" s="53"/>
      <c r="AX696" s="39"/>
      <c r="AY696" s="27"/>
      <c r="AZ696" s="60"/>
      <c r="BA696" s="4"/>
    </row>
    <row r="697" spans="1:53">
      <c r="A697" s="32" t="s">
        <v>72</v>
      </c>
      <c r="B697" s="32" t="s">
        <v>600</v>
      </c>
      <c r="C697" s="44">
        <v>41</v>
      </c>
      <c r="D697" s="56">
        <v>25</v>
      </c>
      <c r="E697" s="43">
        <f t="shared" si="47"/>
        <v>0.3902439024390244</v>
      </c>
      <c r="AW697" s="53"/>
      <c r="AX697" s="39"/>
      <c r="AY697" s="27"/>
      <c r="AZ697" s="60"/>
      <c r="BA697" s="4"/>
    </row>
    <row r="698" spans="1:53">
      <c r="A698" s="32" t="s">
        <v>58</v>
      </c>
      <c r="B698" s="32" t="s">
        <v>453</v>
      </c>
      <c r="C698" s="44">
        <v>70</v>
      </c>
      <c r="D698" s="56">
        <v>38</v>
      </c>
      <c r="E698" s="43">
        <f t="shared" si="47"/>
        <v>0.45714285714285718</v>
      </c>
      <c r="AW698" s="53"/>
      <c r="AX698" s="39"/>
      <c r="AY698" s="27"/>
      <c r="AZ698" s="60"/>
      <c r="BA698" s="4"/>
    </row>
    <row r="699" spans="1:53">
      <c r="A699" s="32" t="s">
        <v>64</v>
      </c>
      <c r="B699" s="32" t="s">
        <v>203</v>
      </c>
      <c r="C699" s="44">
        <v>259</v>
      </c>
      <c r="D699" s="56">
        <v>100</v>
      </c>
      <c r="E699" s="43">
        <f t="shared" si="47"/>
        <v>0.61389961389961389</v>
      </c>
      <c r="AW699" s="53"/>
      <c r="AX699" s="39"/>
      <c r="AY699" s="27"/>
      <c r="AZ699" s="60"/>
      <c r="BA699" s="4"/>
    </row>
    <row r="700" spans="1:53">
      <c r="A700" s="32" t="s">
        <v>52</v>
      </c>
      <c r="B700" s="32" t="s">
        <v>252</v>
      </c>
      <c r="C700" s="44">
        <v>186</v>
      </c>
      <c r="D700" s="56">
        <v>95</v>
      </c>
      <c r="E700" s="43">
        <f t="shared" si="47"/>
        <v>0.489247311827957</v>
      </c>
      <c r="AW700" s="53"/>
      <c r="AX700" s="39"/>
      <c r="AY700" s="27"/>
      <c r="AZ700" s="60"/>
      <c r="BA700" s="4"/>
    </row>
    <row r="701" spans="1:53">
      <c r="A701" s="32" t="s">
        <v>52</v>
      </c>
      <c r="B701" s="32" t="s">
        <v>714</v>
      </c>
      <c r="C701" s="44">
        <v>25</v>
      </c>
      <c r="D701" s="56">
        <v>10</v>
      </c>
      <c r="E701" s="43">
        <f t="shared" si="47"/>
        <v>0.6</v>
      </c>
      <c r="AW701" s="53"/>
      <c r="AX701" s="39"/>
      <c r="AY701" s="27"/>
      <c r="AZ701" s="60"/>
      <c r="BA701" s="4"/>
    </row>
    <row r="702" spans="1:53">
      <c r="A702" s="32" t="s">
        <v>72</v>
      </c>
      <c r="B702" s="32" t="s">
        <v>265</v>
      </c>
      <c r="C702" s="44">
        <v>171</v>
      </c>
      <c r="D702" s="56">
        <v>80</v>
      </c>
      <c r="E702" s="43">
        <f t="shared" si="47"/>
        <v>0.53216374269005851</v>
      </c>
      <c r="AW702" s="53"/>
      <c r="AX702" s="39"/>
      <c r="AY702" s="27"/>
      <c r="AZ702" s="60"/>
      <c r="BA702" s="4"/>
    </row>
    <row r="703" spans="1:53">
      <c r="A703" s="32" t="s">
        <v>58</v>
      </c>
      <c r="B703" s="32" t="s">
        <v>594</v>
      </c>
      <c r="C703" s="44">
        <v>42</v>
      </c>
      <c r="D703" s="56">
        <v>41</v>
      </c>
      <c r="E703" s="43">
        <f t="shared" si="47"/>
        <v>2.3809523809523836E-2</v>
      </c>
      <c r="AW703" s="53"/>
      <c r="AX703" s="39"/>
      <c r="AY703" s="27"/>
      <c r="AZ703" s="60"/>
      <c r="BA703" s="4"/>
    </row>
    <row r="704" spans="1:53">
      <c r="A704" s="32" t="s">
        <v>58</v>
      </c>
      <c r="B704" s="32" t="s">
        <v>740</v>
      </c>
      <c r="C704" s="44">
        <v>22</v>
      </c>
      <c r="D704" s="56">
        <v>6</v>
      </c>
      <c r="E704" s="43">
        <f t="shared" si="47"/>
        <v>0.72727272727272729</v>
      </c>
      <c r="AW704" s="53"/>
      <c r="AX704" s="39"/>
      <c r="AY704" s="27"/>
      <c r="AZ704" s="60"/>
      <c r="BA704" s="4"/>
    </row>
    <row r="705" spans="1:53">
      <c r="A705" s="32" t="s">
        <v>1446</v>
      </c>
      <c r="B705" s="32" t="s">
        <v>613</v>
      </c>
      <c r="C705" s="44">
        <v>39</v>
      </c>
      <c r="D705" s="56">
        <v>27</v>
      </c>
      <c r="E705" s="43">
        <f t="shared" si="47"/>
        <v>0.30769230769230771</v>
      </c>
      <c r="AW705" s="53"/>
      <c r="AX705" s="39"/>
      <c r="AY705" s="27"/>
      <c r="AZ705" s="60"/>
      <c r="BA705" s="4"/>
    </row>
    <row r="706" spans="1:53">
      <c r="A706" s="32" t="s">
        <v>1446</v>
      </c>
      <c r="B706" s="32" t="s">
        <v>421</v>
      </c>
      <c r="C706" s="44">
        <v>78</v>
      </c>
      <c r="D706" s="56">
        <v>37</v>
      </c>
      <c r="E706" s="43">
        <f t="shared" si="47"/>
        <v>0.52564102564102566</v>
      </c>
      <c r="AW706" s="53"/>
      <c r="AX706" s="39"/>
      <c r="AY706" s="27"/>
      <c r="AZ706" s="60"/>
      <c r="BA706" s="4"/>
    </row>
    <row r="707" spans="1:53">
      <c r="A707" s="32" t="s">
        <v>52</v>
      </c>
      <c r="B707" s="32" t="s">
        <v>101</v>
      </c>
      <c r="C707" s="44">
        <v>873</v>
      </c>
      <c r="D707" s="56">
        <v>615</v>
      </c>
      <c r="E707" s="43">
        <f t="shared" si="47"/>
        <v>0.29553264604810991</v>
      </c>
      <c r="AW707" s="53"/>
      <c r="AX707" s="39"/>
      <c r="AY707" s="27"/>
      <c r="AZ707" s="60"/>
      <c r="BA707" s="4"/>
    </row>
    <row r="708" spans="1:53">
      <c r="A708" s="32" t="s">
        <v>61</v>
      </c>
      <c r="B708" s="32" t="s">
        <v>886</v>
      </c>
      <c r="C708" s="44">
        <v>7</v>
      </c>
      <c r="D708" s="56">
        <v>9</v>
      </c>
      <c r="E708" s="43">
        <f t="shared" si="47"/>
        <v>-0.28571428571428581</v>
      </c>
      <c r="AW708" s="53"/>
      <c r="AX708" s="39"/>
      <c r="AY708" s="27"/>
      <c r="AZ708" s="60"/>
      <c r="BA708" s="4"/>
    </row>
    <row r="709" spans="1:53">
      <c r="A709" s="32" t="s">
        <v>52</v>
      </c>
      <c r="B709" s="32" t="s">
        <v>908</v>
      </c>
      <c r="C709" s="44">
        <v>3</v>
      </c>
      <c r="D709" s="56">
        <v>1</v>
      </c>
      <c r="E709" s="43">
        <f t="shared" si="47"/>
        <v>0.66666666666666674</v>
      </c>
      <c r="AW709" s="53"/>
      <c r="AX709" s="39"/>
      <c r="AY709" s="27"/>
      <c r="AZ709" s="60"/>
      <c r="BA709" s="4"/>
    </row>
    <row r="710" spans="1:53">
      <c r="A710" s="32" t="s">
        <v>52</v>
      </c>
      <c r="B710" s="32" t="s">
        <v>730</v>
      </c>
      <c r="C710" s="44">
        <v>23</v>
      </c>
      <c r="D710" s="56">
        <v>21</v>
      </c>
      <c r="E710" s="43">
        <f t="shared" ref="E710:E773" si="48">1-(D710/C710)</f>
        <v>8.6956521739130488E-2</v>
      </c>
      <c r="AW710" s="53"/>
      <c r="AX710" s="39"/>
      <c r="AY710" s="27"/>
      <c r="AZ710" s="60"/>
      <c r="BA710" s="4"/>
    </row>
    <row r="711" spans="1:53">
      <c r="A711" s="32" t="s">
        <v>58</v>
      </c>
      <c r="B711" s="32" t="s">
        <v>145</v>
      </c>
      <c r="C711" s="44">
        <v>413</v>
      </c>
      <c r="D711" s="56">
        <v>244</v>
      </c>
      <c r="E711" s="43">
        <f t="shared" si="48"/>
        <v>0.40920096852300247</v>
      </c>
      <c r="AW711" s="53"/>
      <c r="AX711" s="39"/>
      <c r="AY711" s="27"/>
      <c r="AZ711" s="60"/>
      <c r="BA711" s="4"/>
    </row>
    <row r="712" spans="1:53">
      <c r="A712" s="32" t="s">
        <v>72</v>
      </c>
      <c r="B712" s="32" t="s">
        <v>399</v>
      </c>
      <c r="C712" s="44">
        <v>86</v>
      </c>
      <c r="D712" s="56">
        <v>48</v>
      </c>
      <c r="E712" s="43">
        <f t="shared" si="48"/>
        <v>0.44186046511627908</v>
      </c>
      <c r="AW712" s="53"/>
      <c r="AX712" s="39"/>
      <c r="AY712" s="27"/>
      <c r="AZ712" s="60"/>
      <c r="BA712" s="4"/>
    </row>
    <row r="713" spans="1:53">
      <c r="A713" s="32" t="s">
        <v>52</v>
      </c>
      <c r="B713" s="32" t="s">
        <v>741</v>
      </c>
      <c r="C713" s="44">
        <v>22</v>
      </c>
      <c r="D713" s="56">
        <v>12</v>
      </c>
      <c r="E713" s="43">
        <f t="shared" si="48"/>
        <v>0.45454545454545459</v>
      </c>
      <c r="AW713" s="53"/>
      <c r="AX713" s="39"/>
      <c r="AY713" s="27"/>
      <c r="AZ713" s="60"/>
      <c r="BA713" s="4"/>
    </row>
    <row r="714" spans="1:53">
      <c r="A714" s="32" t="s">
        <v>64</v>
      </c>
      <c r="B714" s="32" t="s">
        <v>774</v>
      </c>
      <c r="C714" s="44">
        <v>19</v>
      </c>
      <c r="D714" s="56">
        <v>13</v>
      </c>
      <c r="E714" s="43">
        <f t="shared" si="48"/>
        <v>0.31578947368421051</v>
      </c>
      <c r="AW714" s="53"/>
      <c r="AX714" s="39"/>
      <c r="AY714" s="27"/>
      <c r="AZ714" s="60"/>
      <c r="BA714" s="4"/>
    </row>
    <row r="715" spans="1:53">
      <c r="A715" s="32" t="s">
        <v>64</v>
      </c>
      <c r="B715" s="32" t="s">
        <v>315</v>
      </c>
      <c r="C715" s="44">
        <v>133</v>
      </c>
      <c r="D715" s="56">
        <v>87</v>
      </c>
      <c r="E715" s="43">
        <f t="shared" si="48"/>
        <v>0.34586466165413532</v>
      </c>
      <c r="AW715" s="53"/>
      <c r="AX715" s="39"/>
      <c r="AY715" s="27"/>
      <c r="AZ715" s="60"/>
      <c r="BA715" s="4"/>
    </row>
    <row r="716" spans="1:53">
      <c r="A716" s="32" t="s">
        <v>64</v>
      </c>
      <c r="B716" s="32" t="s">
        <v>595</v>
      </c>
      <c r="C716" s="44">
        <v>42</v>
      </c>
      <c r="D716" s="56">
        <v>23</v>
      </c>
      <c r="E716" s="43">
        <f t="shared" si="48"/>
        <v>0.45238095238095233</v>
      </c>
      <c r="AW716" s="53"/>
      <c r="AX716" s="39"/>
      <c r="AY716" s="27"/>
      <c r="AZ716" s="60"/>
      <c r="BA716" s="4"/>
    </row>
    <row r="717" spans="1:53">
      <c r="A717" s="32" t="s">
        <v>61</v>
      </c>
      <c r="B717" s="32" t="s">
        <v>175</v>
      </c>
      <c r="C717" s="44">
        <v>307</v>
      </c>
      <c r="D717" s="56">
        <v>102</v>
      </c>
      <c r="E717" s="43">
        <f t="shared" si="48"/>
        <v>0.66775244299674275</v>
      </c>
      <c r="AW717" s="53"/>
      <c r="AX717" s="39"/>
      <c r="AY717" s="27"/>
      <c r="AZ717" s="60"/>
      <c r="BA717" s="4"/>
    </row>
    <row r="718" spans="1:53">
      <c r="A718" s="32" t="s">
        <v>72</v>
      </c>
      <c r="B718" s="32" t="s">
        <v>621</v>
      </c>
      <c r="C718" s="44">
        <v>36</v>
      </c>
      <c r="D718" s="56">
        <v>23</v>
      </c>
      <c r="E718" s="43">
        <f t="shared" si="48"/>
        <v>0.36111111111111116</v>
      </c>
      <c r="AW718" s="53"/>
      <c r="AX718" s="39"/>
      <c r="AY718" s="27"/>
      <c r="AZ718" s="60"/>
      <c r="BA718" s="4"/>
    </row>
    <row r="719" spans="1:53">
      <c r="A719" s="32" t="s">
        <v>56</v>
      </c>
      <c r="B719" s="32" t="s">
        <v>646</v>
      </c>
      <c r="C719" s="44">
        <v>34</v>
      </c>
      <c r="D719" s="56">
        <v>19</v>
      </c>
      <c r="E719" s="43">
        <f t="shared" si="48"/>
        <v>0.44117647058823528</v>
      </c>
      <c r="AW719" s="53"/>
      <c r="AX719" s="39"/>
      <c r="AY719" s="27"/>
      <c r="AZ719" s="60"/>
      <c r="BA719" s="4"/>
    </row>
    <row r="720" spans="1:53">
      <c r="A720" s="32" t="s">
        <v>58</v>
      </c>
      <c r="B720" s="32" t="s">
        <v>475</v>
      </c>
      <c r="C720" s="44">
        <v>65</v>
      </c>
      <c r="D720" s="56">
        <v>32</v>
      </c>
      <c r="E720" s="43">
        <f t="shared" si="48"/>
        <v>0.50769230769230766</v>
      </c>
      <c r="AW720" s="53"/>
      <c r="AX720" s="39"/>
      <c r="AY720" s="27"/>
      <c r="AZ720" s="60"/>
      <c r="BA720" s="4"/>
    </row>
    <row r="721" spans="1:53">
      <c r="A721" s="32" t="s">
        <v>58</v>
      </c>
      <c r="B721" s="32" t="s">
        <v>371</v>
      </c>
      <c r="C721" s="44">
        <v>98</v>
      </c>
      <c r="D721" s="56">
        <v>54</v>
      </c>
      <c r="E721" s="43">
        <f t="shared" si="48"/>
        <v>0.44897959183673475</v>
      </c>
      <c r="AW721" s="53"/>
      <c r="AX721" s="39"/>
      <c r="AY721" s="27"/>
      <c r="AZ721" s="60"/>
      <c r="BA721" s="4"/>
    </row>
    <row r="722" spans="1:53">
      <c r="A722" s="32" t="s">
        <v>64</v>
      </c>
      <c r="B722" s="32" t="s">
        <v>874</v>
      </c>
      <c r="C722" s="44">
        <v>9</v>
      </c>
      <c r="D722" s="56">
        <v>2</v>
      </c>
      <c r="E722" s="43">
        <f t="shared" si="48"/>
        <v>0.77777777777777779</v>
      </c>
      <c r="AW722" s="53"/>
      <c r="AX722" s="39"/>
      <c r="AY722" s="27"/>
      <c r="AZ722" s="60"/>
      <c r="BA722" s="4"/>
    </row>
    <row r="723" spans="1:53">
      <c r="A723" s="32" t="s">
        <v>64</v>
      </c>
      <c r="B723" s="32" t="s">
        <v>835</v>
      </c>
      <c r="C723" s="44">
        <v>12</v>
      </c>
      <c r="D723" s="56">
        <v>6</v>
      </c>
      <c r="E723" s="43">
        <f t="shared" si="48"/>
        <v>0.5</v>
      </c>
      <c r="AW723" s="53"/>
      <c r="AX723" s="39"/>
      <c r="AY723" s="27"/>
      <c r="AZ723" s="60"/>
      <c r="BA723" s="4"/>
    </row>
    <row r="724" spans="1:53">
      <c r="A724" s="32" t="s">
        <v>79</v>
      </c>
      <c r="B724" s="32" t="s">
        <v>559</v>
      </c>
      <c r="C724" s="44">
        <v>48</v>
      </c>
      <c r="D724" s="56">
        <v>23</v>
      </c>
      <c r="E724" s="43">
        <f t="shared" si="48"/>
        <v>0.52083333333333326</v>
      </c>
      <c r="AW724" s="53"/>
      <c r="AX724" s="39"/>
      <c r="AY724" s="27"/>
      <c r="AZ724" s="60"/>
      <c r="BA724" s="4"/>
    </row>
    <row r="725" spans="1:53">
      <c r="A725" s="32" t="s">
        <v>52</v>
      </c>
      <c r="B725" s="32" t="s">
        <v>319</v>
      </c>
      <c r="C725" s="44">
        <v>129</v>
      </c>
      <c r="D725" s="56">
        <v>68</v>
      </c>
      <c r="E725" s="43">
        <f t="shared" si="48"/>
        <v>0.47286821705426352</v>
      </c>
      <c r="AW725" s="53"/>
      <c r="AX725" s="39"/>
      <c r="AY725" s="27"/>
      <c r="AZ725" s="60"/>
      <c r="BA725" s="4"/>
    </row>
    <row r="726" spans="1:53">
      <c r="A726" s="32" t="s">
        <v>64</v>
      </c>
      <c r="B726" s="32" t="s">
        <v>430</v>
      </c>
      <c r="C726" s="44">
        <v>76</v>
      </c>
      <c r="D726" s="56">
        <v>34</v>
      </c>
      <c r="E726" s="43">
        <f t="shared" si="48"/>
        <v>0.55263157894736836</v>
      </c>
      <c r="AW726" s="53"/>
      <c r="AX726" s="39"/>
      <c r="AY726" s="27"/>
      <c r="AZ726" s="60"/>
      <c r="BA726" s="4"/>
    </row>
    <row r="727" spans="1:53">
      <c r="A727" s="32" t="s">
        <v>1446</v>
      </c>
      <c r="B727" s="32" t="s">
        <v>786</v>
      </c>
      <c r="C727" s="44">
        <v>18</v>
      </c>
      <c r="D727" s="56">
        <v>20</v>
      </c>
      <c r="E727" s="43">
        <f t="shared" si="48"/>
        <v>-0.11111111111111116</v>
      </c>
      <c r="AW727" s="53"/>
      <c r="AX727" s="39"/>
      <c r="AY727" s="27"/>
      <c r="AZ727" s="60"/>
      <c r="BA727" s="4"/>
    </row>
    <row r="728" spans="1:53">
      <c r="A728" s="32" t="s">
        <v>72</v>
      </c>
      <c r="B728" s="32" t="s">
        <v>149</v>
      </c>
      <c r="C728" s="44">
        <v>396</v>
      </c>
      <c r="D728" s="56">
        <v>246</v>
      </c>
      <c r="E728" s="43">
        <f t="shared" si="48"/>
        <v>0.37878787878787878</v>
      </c>
      <c r="AW728" s="53"/>
      <c r="AX728" s="39"/>
      <c r="AY728" s="27"/>
      <c r="AZ728" s="60"/>
      <c r="BA728" s="4"/>
    </row>
    <row r="729" spans="1:53">
      <c r="A729" s="32" t="s">
        <v>56</v>
      </c>
      <c r="B729" s="32" t="s">
        <v>116</v>
      </c>
      <c r="C729" s="44">
        <v>644</v>
      </c>
      <c r="D729" s="56">
        <v>397</v>
      </c>
      <c r="E729" s="43">
        <f t="shared" si="48"/>
        <v>0.38354037267080743</v>
      </c>
      <c r="AW729" s="53"/>
      <c r="AX729" s="39"/>
      <c r="AY729" s="27"/>
      <c r="AZ729" s="60"/>
      <c r="BA729" s="4"/>
    </row>
    <row r="730" spans="1:53">
      <c r="A730" s="32" t="s">
        <v>72</v>
      </c>
      <c r="B730" s="32" t="s">
        <v>272</v>
      </c>
      <c r="C730" s="44">
        <v>165</v>
      </c>
      <c r="D730" s="56">
        <v>84</v>
      </c>
      <c r="E730" s="43">
        <f t="shared" si="48"/>
        <v>0.49090909090909096</v>
      </c>
      <c r="AW730" s="53"/>
      <c r="AX730" s="39"/>
      <c r="AY730" s="27"/>
      <c r="AZ730" s="60"/>
      <c r="BA730" s="4"/>
    </row>
    <row r="731" spans="1:53">
      <c r="A731" s="32" t="s">
        <v>61</v>
      </c>
      <c r="B731" s="32" t="s">
        <v>818</v>
      </c>
      <c r="C731" s="44">
        <v>14</v>
      </c>
      <c r="D731" s="56">
        <v>7</v>
      </c>
      <c r="E731" s="43">
        <f t="shared" si="48"/>
        <v>0.5</v>
      </c>
      <c r="AW731" s="53"/>
      <c r="AX731" s="39"/>
      <c r="AY731" s="27"/>
      <c r="AZ731" s="60"/>
      <c r="BA731" s="4"/>
    </row>
    <row r="732" spans="1:53">
      <c r="A732" s="32" t="s">
        <v>72</v>
      </c>
      <c r="B732" s="32" t="s">
        <v>775</v>
      </c>
      <c r="C732" s="44">
        <v>19</v>
      </c>
      <c r="D732" s="56">
        <v>20</v>
      </c>
      <c r="E732" s="43">
        <f t="shared" si="48"/>
        <v>-5.2631578947368363E-2</v>
      </c>
      <c r="AW732" s="53"/>
      <c r="AX732" s="39"/>
      <c r="AY732" s="27"/>
      <c r="AZ732" s="60"/>
      <c r="BA732" s="4"/>
    </row>
    <row r="733" spans="1:53">
      <c r="A733" s="32" t="s">
        <v>61</v>
      </c>
      <c r="B733" s="32" t="s">
        <v>575</v>
      </c>
      <c r="C733" s="44">
        <v>45</v>
      </c>
      <c r="D733" s="56">
        <v>24</v>
      </c>
      <c r="E733" s="43">
        <f t="shared" si="48"/>
        <v>0.46666666666666667</v>
      </c>
      <c r="AW733" s="53"/>
      <c r="AX733" s="39"/>
      <c r="AY733" s="27"/>
      <c r="AZ733" s="60"/>
      <c r="BA733" s="4"/>
    </row>
    <row r="734" spans="1:53">
      <c r="A734" s="32" t="s">
        <v>61</v>
      </c>
      <c r="B734" s="32" t="s">
        <v>776</v>
      </c>
      <c r="C734" s="44">
        <v>19</v>
      </c>
      <c r="D734" s="56">
        <v>11</v>
      </c>
      <c r="E734" s="43">
        <f t="shared" si="48"/>
        <v>0.42105263157894735</v>
      </c>
      <c r="AW734" s="53"/>
      <c r="AX734" s="39"/>
      <c r="AY734" s="27"/>
      <c r="AZ734" s="60"/>
      <c r="BA734" s="4"/>
    </row>
    <row r="735" spans="1:53">
      <c r="A735" s="32" t="s">
        <v>52</v>
      </c>
      <c r="B735" s="32" t="s">
        <v>98</v>
      </c>
      <c r="C735" s="44">
        <v>904</v>
      </c>
      <c r="D735" s="56">
        <v>494</v>
      </c>
      <c r="E735" s="43">
        <f t="shared" si="48"/>
        <v>0.45353982300884954</v>
      </c>
      <c r="AW735" s="53"/>
      <c r="AX735" s="39"/>
      <c r="AY735" s="27"/>
      <c r="AZ735" s="60"/>
      <c r="BA735" s="4"/>
    </row>
    <row r="736" spans="1:53">
      <c r="A736" s="32" t="s">
        <v>58</v>
      </c>
      <c r="B736" s="32" t="s">
        <v>535</v>
      </c>
      <c r="C736" s="44">
        <v>53</v>
      </c>
      <c r="D736" s="56">
        <v>26</v>
      </c>
      <c r="E736" s="43">
        <f t="shared" si="48"/>
        <v>0.50943396226415094</v>
      </c>
      <c r="AW736" s="53"/>
      <c r="AX736" s="39"/>
      <c r="AY736" s="27"/>
      <c r="AZ736" s="60"/>
      <c r="BA736" s="4"/>
    </row>
    <row r="737" spans="1:53">
      <c r="A737" s="32" t="s">
        <v>64</v>
      </c>
      <c r="B737" s="32" t="s">
        <v>630</v>
      </c>
      <c r="C737" s="44">
        <v>35</v>
      </c>
      <c r="D737" s="56">
        <v>17</v>
      </c>
      <c r="E737" s="43">
        <f t="shared" si="48"/>
        <v>0.51428571428571423</v>
      </c>
      <c r="AW737" s="53"/>
      <c r="AX737" s="39"/>
      <c r="AY737" s="27"/>
      <c r="AZ737" s="60"/>
      <c r="BA737" s="4"/>
    </row>
    <row r="738" spans="1:53">
      <c r="A738" s="32" t="s">
        <v>64</v>
      </c>
      <c r="B738" s="32" t="s">
        <v>569</v>
      </c>
      <c r="C738" s="44">
        <v>46</v>
      </c>
      <c r="D738" s="56">
        <v>22</v>
      </c>
      <c r="E738" s="43">
        <f t="shared" si="48"/>
        <v>0.52173913043478259</v>
      </c>
      <c r="AW738" s="53"/>
      <c r="AX738" s="39"/>
      <c r="AY738" s="27"/>
      <c r="AZ738" s="60"/>
      <c r="BA738" s="4"/>
    </row>
    <row r="739" spans="1:53">
      <c r="A739" s="32" t="s">
        <v>61</v>
      </c>
      <c r="B739" s="32" t="s">
        <v>894</v>
      </c>
      <c r="C739" s="44">
        <v>6</v>
      </c>
      <c r="D739" s="56">
        <v>1</v>
      </c>
      <c r="E739" s="43">
        <f t="shared" si="48"/>
        <v>0.83333333333333337</v>
      </c>
      <c r="AW739" s="53"/>
      <c r="AX739" s="39"/>
      <c r="AY739" s="27"/>
      <c r="AZ739" s="60"/>
      <c r="BA739" s="4"/>
    </row>
    <row r="740" spans="1:53">
      <c r="A740" s="32" t="s">
        <v>61</v>
      </c>
      <c r="B740" s="32" t="s">
        <v>787</v>
      </c>
      <c r="C740" s="44">
        <v>18</v>
      </c>
      <c r="D740" s="56">
        <v>9</v>
      </c>
      <c r="E740" s="43">
        <f t="shared" si="48"/>
        <v>0.5</v>
      </c>
      <c r="AW740" s="53"/>
      <c r="AX740" s="39"/>
      <c r="AY740" s="27"/>
      <c r="AZ740" s="60"/>
      <c r="BA740" s="4"/>
    </row>
    <row r="741" spans="1:53">
      <c r="A741" s="32" t="s">
        <v>64</v>
      </c>
      <c r="B741" s="32" t="s">
        <v>286</v>
      </c>
      <c r="C741" s="44">
        <v>150</v>
      </c>
      <c r="D741" s="56">
        <v>80</v>
      </c>
      <c r="E741" s="43">
        <f t="shared" si="48"/>
        <v>0.46666666666666667</v>
      </c>
      <c r="AW741" s="53"/>
      <c r="AX741" s="39"/>
      <c r="AY741" s="27"/>
      <c r="AZ741" s="60"/>
      <c r="BA741" s="4"/>
    </row>
    <row r="742" spans="1:53">
      <c r="A742" s="32" t="s">
        <v>58</v>
      </c>
      <c r="B742" s="32" t="s">
        <v>199</v>
      </c>
      <c r="C742" s="44">
        <v>262</v>
      </c>
      <c r="D742" s="56">
        <v>125</v>
      </c>
      <c r="E742" s="43">
        <f t="shared" si="48"/>
        <v>0.52290076335877855</v>
      </c>
      <c r="AW742" s="53"/>
      <c r="AX742" s="39"/>
      <c r="AY742" s="27"/>
      <c r="AZ742" s="60"/>
      <c r="BA742" s="4"/>
    </row>
    <row r="743" spans="1:53">
      <c r="A743" s="32" t="s">
        <v>52</v>
      </c>
      <c r="B743" s="32" t="s">
        <v>224</v>
      </c>
      <c r="C743" s="44">
        <v>214</v>
      </c>
      <c r="D743" s="56">
        <v>88</v>
      </c>
      <c r="E743" s="43">
        <f t="shared" si="48"/>
        <v>0.58878504672897192</v>
      </c>
      <c r="AW743" s="53"/>
      <c r="AX743" s="39"/>
      <c r="AY743" s="27"/>
      <c r="AZ743" s="60"/>
      <c r="BA743" s="4"/>
    </row>
    <row r="744" spans="1:53">
      <c r="A744" s="32" t="s">
        <v>72</v>
      </c>
      <c r="B744" s="32" t="s">
        <v>342</v>
      </c>
      <c r="C744" s="44">
        <v>117</v>
      </c>
      <c r="D744" s="56">
        <v>89</v>
      </c>
      <c r="E744" s="43">
        <f t="shared" si="48"/>
        <v>0.23931623931623935</v>
      </c>
      <c r="AW744" s="53"/>
      <c r="AX744" s="39"/>
      <c r="AY744" s="27"/>
      <c r="AZ744" s="60"/>
      <c r="BA744" s="4"/>
    </row>
    <row r="745" spans="1:53">
      <c r="A745" s="32" t="s">
        <v>52</v>
      </c>
      <c r="B745" s="32" t="s">
        <v>188</v>
      </c>
      <c r="C745" s="44">
        <v>285</v>
      </c>
      <c r="D745" s="56">
        <v>94</v>
      </c>
      <c r="E745" s="43">
        <f t="shared" si="48"/>
        <v>0.6701754385964912</v>
      </c>
      <c r="AW745" s="53"/>
      <c r="AX745" s="39"/>
      <c r="AY745" s="27"/>
      <c r="AZ745" s="60"/>
      <c r="BA745" s="4"/>
    </row>
    <row r="746" spans="1:53">
      <c r="A746" s="32" t="s">
        <v>64</v>
      </c>
      <c r="B746" s="32" t="s">
        <v>863</v>
      </c>
      <c r="C746" s="44">
        <v>10</v>
      </c>
      <c r="D746" s="56">
        <v>6</v>
      </c>
      <c r="E746" s="43">
        <f t="shared" si="48"/>
        <v>0.4</v>
      </c>
      <c r="AW746" s="53"/>
      <c r="AX746" s="39"/>
      <c r="AY746" s="27"/>
      <c r="AZ746" s="60"/>
      <c r="BA746" s="4"/>
    </row>
    <row r="747" spans="1:53">
      <c r="A747" s="32" t="s">
        <v>52</v>
      </c>
      <c r="B747" s="32" t="s">
        <v>674</v>
      </c>
      <c r="C747" s="44">
        <v>30</v>
      </c>
      <c r="D747" s="56">
        <v>15</v>
      </c>
      <c r="E747" s="43">
        <f t="shared" si="48"/>
        <v>0.5</v>
      </c>
      <c r="AW747" s="53"/>
      <c r="AX747" s="39"/>
      <c r="AY747" s="27"/>
      <c r="AZ747" s="60"/>
      <c r="BA747" s="4"/>
    </row>
    <row r="748" spans="1:53">
      <c r="A748" s="32" t="s">
        <v>72</v>
      </c>
      <c r="B748" s="32" t="s">
        <v>777</v>
      </c>
      <c r="C748" s="44">
        <v>19</v>
      </c>
      <c r="D748" s="56">
        <v>10</v>
      </c>
      <c r="E748" s="43">
        <f t="shared" si="48"/>
        <v>0.47368421052631582</v>
      </c>
      <c r="AW748" s="53"/>
      <c r="AX748" s="39"/>
      <c r="AY748" s="27"/>
      <c r="AZ748" s="60"/>
      <c r="BA748" s="4"/>
    </row>
    <row r="749" spans="1:53">
      <c r="A749" s="32" t="s">
        <v>64</v>
      </c>
      <c r="B749" s="32" t="s">
        <v>758</v>
      </c>
      <c r="C749" s="44">
        <v>20</v>
      </c>
      <c r="D749" s="56">
        <v>5</v>
      </c>
      <c r="E749" s="43">
        <f t="shared" si="48"/>
        <v>0.75</v>
      </c>
      <c r="AW749" s="53"/>
      <c r="AX749" s="39"/>
      <c r="AY749" s="27"/>
      <c r="AZ749" s="60"/>
      <c r="BA749" s="4"/>
    </row>
    <row r="750" spans="1:53">
      <c r="A750" s="32" t="s">
        <v>64</v>
      </c>
      <c r="B750" s="32" t="s">
        <v>576</v>
      </c>
      <c r="C750" s="44">
        <v>45</v>
      </c>
      <c r="D750" s="56">
        <v>22</v>
      </c>
      <c r="E750" s="43">
        <f t="shared" si="48"/>
        <v>0.51111111111111107</v>
      </c>
      <c r="AW750" s="53"/>
      <c r="AX750" s="39"/>
      <c r="AY750" s="27"/>
      <c r="AZ750" s="60"/>
      <c r="BA750" s="4"/>
    </row>
    <row r="751" spans="1:53">
      <c r="A751" s="32" t="s">
        <v>64</v>
      </c>
      <c r="B751" s="32" t="s">
        <v>909</v>
      </c>
      <c r="C751" s="44">
        <v>2</v>
      </c>
      <c r="D751" s="56">
        <v>1</v>
      </c>
      <c r="E751" s="43">
        <f t="shared" si="48"/>
        <v>0.5</v>
      </c>
      <c r="AW751" s="53"/>
      <c r="AX751" s="39"/>
      <c r="AY751" s="27"/>
      <c r="AZ751" s="60"/>
      <c r="BA751" s="4"/>
    </row>
    <row r="752" spans="1:53">
      <c r="A752" s="32" t="s">
        <v>58</v>
      </c>
      <c r="B752" s="32" t="s">
        <v>836</v>
      </c>
      <c r="C752" s="44">
        <v>12</v>
      </c>
      <c r="D752" s="56">
        <v>10</v>
      </c>
      <c r="E752" s="43">
        <f t="shared" si="48"/>
        <v>0.16666666666666663</v>
      </c>
      <c r="AW752" s="53"/>
      <c r="AX752" s="39"/>
      <c r="AY752" s="27"/>
      <c r="AZ752" s="60"/>
      <c r="BA752" s="4"/>
    </row>
    <row r="753" spans="1:53">
      <c r="A753" s="32" t="s">
        <v>72</v>
      </c>
      <c r="B753" s="32" t="s">
        <v>121</v>
      </c>
      <c r="C753" s="44">
        <v>621</v>
      </c>
      <c r="D753" s="56">
        <v>346</v>
      </c>
      <c r="E753" s="43">
        <f t="shared" si="48"/>
        <v>0.44283413848631237</v>
      </c>
      <c r="AW753" s="53"/>
      <c r="AX753" s="39"/>
      <c r="AY753" s="27"/>
      <c r="AZ753" s="60"/>
      <c r="BA753" s="4"/>
    </row>
    <row r="754" spans="1:53">
      <c r="A754" s="32" t="s">
        <v>58</v>
      </c>
      <c r="B754" s="32" t="s">
        <v>631</v>
      </c>
      <c r="C754" s="44">
        <v>35</v>
      </c>
      <c r="D754" s="56">
        <v>24</v>
      </c>
      <c r="E754" s="43">
        <f t="shared" si="48"/>
        <v>0.31428571428571428</v>
      </c>
      <c r="AW754" s="53"/>
      <c r="AX754" s="39"/>
      <c r="AY754" s="27"/>
      <c r="AZ754" s="60"/>
      <c r="BA754" s="4"/>
    </row>
    <row r="755" spans="1:53">
      <c r="A755" s="32" t="s">
        <v>72</v>
      </c>
      <c r="B755" s="32" t="s">
        <v>759</v>
      </c>
      <c r="C755" s="44">
        <v>20</v>
      </c>
      <c r="D755" s="56">
        <v>10</v>
      </c>
      <c r="E755" s="43">
        <f t="shared" si="48"/>
        <v>0.5</v>
      </c>
      <c r="AW755" s="53"/>
      <c r="AX755" s="39"/>
      <c r="AY755" s="27"/>
      <c r="AZ755" s="60"/>
      <c r="BA755" s="4"/>
    </row>
    <row r="756" spans="1:53">
      <c r="A756" s="32" t="s">
        <v>64</v>
      </c>
      <c r="B756" s="32" t="s">
        <v>822</v>
      </c>
      <c r="C756" s="44">
        <v>13</v>
      </c>
      <c r="D756" s="56">
        <v>11</v>
      </c>
      <c r="E756" s="43">
        <f t="shared" si="48"/>
        <v>0.15384615384615385</v>
      </c>
      <c r="AW756" s="53"/>
      <c r="AX756" s="39"/>
      <c r="AY756" s="27"/>
      <c r="AZ756" s="60"/>
      <c r="BA756" s="4"/>
    </row>
    <row r="757" spans="1:53">
      <c r="A757" s="32" t="s">
        <v>58</v>
      </c>
      <c r="B757" s="32" t="s">
        <v>344</v>
      </c>
      <c r="C757" s="44">
        <v>113</v>
      </c>
      <c r="D757" s="56">
        <v>50</v>
      </c>
      <c r="E757" s="43">
        <f t="shared" si="48"/>
        <v>0.55752212389380529</v>
      </c>
      <c r="AW757" s="53"/>
      <c r="AX757" s="39"/>
      <c r="AY757" s="27"/>
      <c r="AZ757" s="60"/>
      <c r="BA757" s="4"/>
    </row>
    <row r="758" spans="1:53">
      <c r="A758" s="32" t="s">
        <v>61</v>
      </c>
      <c r="B758" s="32" t="s">
        <v>622</v>
      </c>
      <c r="C758" s="44">
        <v>36</v>
      </c>
      <c r="D758" s="56">
        <v>12</v>
      </c>
      <c r="E758" s="43">
        <f t="shared" si="48"/>
        <v>0.66666666666666674</v>
      </c>
      <c r="AW758" s="53"/>
      <c r="AX758" s="39"/>
      <c r="AY758" s="27"/>
      <c r="AZ758" s="60"/>
      <c r="BA758" s="4"/>
    </row>
    <row r="759" spans="1:53">
      <c r="A759" s="32" t="s">
        <v>72</v>
      </c>
      <c r="B759" s="32" t="s">
        <v>606</v>
      </c>
      <c r="C759" s="44">
        <v>40</v>
      </c>
      <c r="D759" s="56">
        <v>23</v>
      </c>
      <c r="E759" s="43">
        <f t="shared" si="48"/>
        <v>0.42500000000000004</v>
      </c>
      <c r="AW759" s="53"/>
      <c r="AX759" s="39"/>
      <c r="AY759" s="27"/>
      <c r="AZ759" s="60"/>
      <c r="BA759" s="4"/>
    </row>
    <row r="760" spans="1:53">
      <c r="A760" s="32" t="s">
        <v>72</v>
      </c>
      <c r="B760" s="32" t="s">
        <v>697</v>
      </c>
      <c r="C760" s="44">
        <v>27</v>
      </c>
      <c r="D760" s="56">
        <v>13</v>
      </c>
      <c r="E760" s="43">
        <f t="shared" si="48"/>
        <v>0.5185185185185186</v>
      </c>
      <c r="AW760" s="53"/>
      <c r="AX760" s="39"/>
      <c r="AY760" s="27"/>
      <c r="AZ760" s="60"/>
      <c r="BA760" s="4"/>
    </row>
    <row r="761" spans="1:53">
      <c r="A761" s="32" t="s">
        <v>58</v>
      </c>
      <c r="B761" s="32" t="s">
        <v>811</v>
      </c>
      <c r="C761" s="44">
        <v>15</v>
      </c>
      <c r="D761" s="56">
        <v>9</v>
      </c>
      <c r="E761" s="43">
        <f t="shared" si="48"/>
        <v>0.4</v>
      </c>
      <c r="AW761" s="53"/>
      <c r="AX761" s="39"/>
      <c r="AY761" s="27"/>
      <c r="AZ761" s="60"/>
      <c r="BA761" s="4"/>
    </row>
    <row r="762" spans="1:53">
      <c r="A762" s="32" t="s">
        <v>64</v>
      </c>
      <c r="B762" s="32" t="s">
        <v>607</v>
      </c>
      <c r="C762" s="44">
        <v>40</v>
      </c>
      <c r="D762" s="56">
        <v>23</v>
      </c>
      <c r="E762" s="43">
        <f t="shared" si="48"/>
        <v>0.42500000000000004</v>
      </c>
      <c r="AW762" s="53"/>
      <c r="AX762" s="39"/>
      <c r="AY762" s="27"/>
      <c r="AZ762" s="60"/>
      <c r="BA762" s="4"/>
    </row>
    <row r="763" spans="1:53">
      <c r="A763" s="32" t="s">
        <v>64</v>
      </c>
      <c r="B763" s="32" t="s">
        <v>517</v>
      </c>
      <c r="C763" s="44">
        <v>56</v>
      </c>
      <c r="D763" s="56">
        <v>40</v>
      </c>
      <c r="E763" s="43">
        <f t="shared" si="48"/>
        <v>0.2857142857142857</v>
      </c>
      <c r="AW763" s="53"/>
      <c r="AX763" s="39"/>
      <c r="AY763" s="27"/>
      <c r="AZ763" s="60"/>
      <c r="BA763" s="4"/>
    </row>
    <row r="764" spans="1:53">
      <c r="A764" s="32" t="s">
        <v>52</v>
      </c>
      <c r="B764" s="32" t="s">
        <v>793</v>
      </c>
      <c r="C764" s="44">
        <v>17</v>
      </c>
      <c r="D764" s="56">
        <v>9</v>
      </c>
      <c r="E764" s="43">
        <f t="shared" si="48"/>
        <v>0.47058823529411764</v>
      </c>
      <c r="AW764" s="53"/>
      <c r="AX764" s="39"/>
      <c r="AY764" s="27"/>
      <c r="AZ764" s="60"/>
      <c r="BA764" s="4"/>
    </row>
    <row r="765" spans="1:53">
      <c r="A765" s="32" t="s">
        <v>72</v>
      </c>
      <c r="B765" s="32" t="s">
        <v>108</v>
      </c>
      <c r="C765" s="44">
        <v>733</v>
      </c>
      <c r="D765" s="56">
        <v>440</v>
      </c>
      <c r="E765" s="43">
        <f t="shared" si="48"/>
        <v>0.39972714870395631</v>
      </c>
      <c r="AW765" s="53"/>
      <c r="AX765" s="39"/>
      <c r="AY765" s="27"/>
      <c r="AZ765" s="60"/>
      <c r="BA765" s="4"/>
    </row>
    <row r="766" spans="1:53">
      <c r="A766" s="32" t="s">
        <v>52</v>
      </c>
      <c r="B766" s="32" t="s">
        <v>823</v>
      </c>
      <c r="C766" s="44">
        <v>13</v>
      </c>
      <c r="D766" s="56">
        <v>4</v>
      </c>
      <c r="E766" s="43">
        <f t="shared" si="48"/>
        <v>0.69230769230769229</v>
      </c>
      <c r="AW766" s="53"/>
      <c r="AX766" s="39"/>
      <c r="AY766" s="27"/>
      <c r="AZ766" s="60"/>
      <c r="BA766" s="4"/>
    </row>
    <row r="767" spans="1:53">
      <c r="A767" s="32" t="s">
        <v>72</v>
      </c>
      <c r="B767" s="32" t="s">
        <v>725</v>
      </c>
      <c r="C767" s="44">
        <v>24</v>
      </c>
      <c r="D767" s="56">
        <v>19</v>
      </c>
      <c r="E767" s="43">
        <f t="shared" si="48"/>
        <v>0.20833333333333337</v>
      </c>
      <c r="AW767" s="53"/>
      <c r="AX767" s="39"/>
      <c r="AY767" s="27"/>
      <c r="AZ767" s="60"/>
      <c r="BA767" s="4"/>
    </row>
    <row r="768" spans="1:53">
      <c r="A768" s="32" t="s">
        <v>52</v>
      </c>
      <c r="B768" s="32" t="s">
        <v>261</v>
      </c>
      <c r="C768" s="44">
        <v>174</v>
      </c>
      <c r="D768" s="56">
        <v>123</v>
      </c>
      <c r="E768" s="43">
        <f t="shared" si="48"/>
        <v>0.2931034482758621</v>
      </c>
      <c r="AW768" s="53"/>
      <c r="AX768" s="39"/>
      <c r="AY768" s="27"/>
      <c r="AZ768" s="60"/>
      <c r="BA768" s="4"/>
    </row>
    <row r="769" spans="1:53">
      <c r="A769" s="32" t="s">
        <v>72</v>
      </c>
      <c r="B769" s="32" t="s">
        <v>389</v>
      </c>
      <c r="C769" s="44">
        <v>90</v>
      </c>
      <c r="D769" s="56">
        <v>45</v>
      </c>
      <c r="E769" s="43">
        <f t="shared" si="48"/>
        <v>0.5</v>
      </c>
      <c r="AW769" s="53"/>
      <c r="AX769" s="39"/>
      <c r="AY769" s="27"/>
      <c r="AZ769" s="60"/>
      <c r="BA769" s="4"/>
    </row>
    <row r="770" spans="1:53">
      <c r="A770" s="32" t="s">
        <v>72</v>
      </c>
      <c r="B770" s="32" t="s">
        <v>210</v>
      </c>
      <c r="C770" s="44">
        <v>244</v>
      </c>
      <c r="D770" s="56">
        <v>131</v>
      </c>
      <c r="E770" s="43">
        <f t="shared" si="48"/>
        <v>0.46311475409836067</v>
      </c>
      <c r="AW770" s="53"/>
      <c r="AX770" s="39"/>
      <c r="AY770" s="27"/>
      <c r="AZ770" s="60"/>
      <c r="BA770" s="4"/>
    </row>
    <row r="771" spans="1:53">
      <c r="A771" s="32" t="s">
        <v>72</v>
      </c>
      <c r="B771" s="32" t="s">
        <v>446</v>
      </c>
      <c r="C771" s="44">
        <v>71</v>
      </c>
      <c r="D771" s="56">
        <v>34</v>
      </c>
      <c r="E771" s="43">
        <f t="shared" si="48"/>
        <v>0.52112676056338025</v>
      </c>
      <c r="AW771" s="53"/>
      <c r="AX771" s="39"/>
      <c r="AY771" s="27"/>
      <c r="AZ771" s="60"/>
      <c r="BA771" s="4"/>
    </row>
    <row r="772" spans="1:53">
      <c r="A772" s="32" t="s">
        <v>72</v>
      </c>
      <c r="B772" s="32" t="s">
        <v>505</v>
      </c>
      <c r="C772" s="44">
        <v>60</v>
      </c>
      <c r="D772" s="56">
        <v>32</v>
      </c>
      <c r="E772" s="43">
        <f t="shared" si="48"/>
        <v>0.46666666666666667</v>
      </c>
      <c r="AW772" s="53"/>
      <c r="AX772" s="39"/>
      <c r="AY772" s="27"/>
      <c r="AZ772" s="60"/>
      <c r="BA772" s="4"/>
    </row>
    <row r="773" spans="1:53">
      <c r="A773" s="32" t="s">
        <v>64</v>
      </c>
      <c r="B773" s="32" t="s">
        <v>522</v>
      </c>
      <c r="C773" s="44">
        <v>55</v>
      </c>
      <c r="D773" s="56">
        <v>18</v>
      </c>
      <c r="E773" s="43">
        <f t="shared" si="48"/>
        <v>0.67272727272727273</v>
      </c>
      <c r="AW773" s="53"/>
      <c r="AX773" s="39"/>
      <c r="AY773" s="27"/>
      <c r="AZ773" s="60"/>
      <c r="BA773" s="4"/>
    </row>
    <row r="774" spans="1:53">
      <c r="A774" s="32" t="s">
        <v>52</v>
      </c>
      <c r="B774" s="32" t="s">
        <v>147</v>
      </c>
      <c r="C774" s="44">
        <v>400</v>
      </c>
      <c r="D774" s="56">
        <v>154</v>
      </c>
      <c r="E774" s="43">
        <f t="shared" ref="E774:E837" si="49">1-(D774/C774)</f>
        <v>0.61499999999999999</v>
      </c>
      <c r="AW774" s="53"/>
      <c r="AX774" s="39"/>
      <c r="AY774" s="27"/>
      <c r="AZ774" s="60"/>
      <c r="BA774" s="4"/>
    </row>
    <row r="775" spans="1:53">
      <c r="A775" s="32" t="s">
        <v>58</v>
      </c>
      <c r="B775" s="32" t="s">
        <v>623</v>
      </c>
      <c r="C775" s="44">
        <v>36</v>
      </c>
      <c r="D775" s="56">
        <v>8</v>
      </c>
      <c r="E775" s="43">
        <f t="shared" si="49"/>
        <v>0.77777777777777779</v>
      </c>
      <c r="AW775" s="53"/>
      <c r="AX775" s="39"/>
      <c r="AY775" s="27"/>
      <c r="AZ775" s="60"/>
      <c r="BA775" s="4"/>
    </row>
    <row r="776" spans="1:53">
      <c r="A776" s="32" t="s">
        <v>72</v>
      </c>
      <c r="B776" s="32" t="s">
        <v>518</v>
      </c>
      <c r="C776" s="44">
        <v>56</v>
      </c>
      <c r="D776" s="56">
        <v>39</v>
      </c>
      <c r="E776" s="43">
        <f t="shared" si="49"/>
        <v>0.3035714285714286</v>
      </c>
      <c r="AW776" s="53"/>
      <c r="AX776" s="39"/>
      <c r="AY776" s="27"/>
      <c r="AZ776" s="60"/>
      <c r="BA776" s="4"/>
    </row>
    <row r="777" spans="1:53">
      <c r="A777" s="32" t="s">
        <v>58</v>
      </c>
      <c r="B777" s="32" t="s">
        <v>837</v>
      </c>
      <c r="C777" s="44">
        <v>12</v>
      </c>
      <c r="D777" s="56">
        <v>8</v>
      </c>
      <c r="E777" s="43">
        <f t="shared" si="49"/>
        <v>0.33333333333333337</v>
      </c>
      <c r="AW777" s="53"/>
      <c r="AX777" s="39"/>
      <c r="AY777" s="27"/>
      <c r="AZ777" s="60"/>
      <c r="BA777" s="4"/>
    </row>
    <row r="778" spans="1:53">
      <c r="A778" s="32" t="s">
        <v>58</v>
      </c>
      <c r="B778" s="32" t="s">
        <v>564</v>
      </c>
      <c r="C778" s="44">
        <v>47</v>
      </c>
      <c r="D778" s="56">
        <v>37</v>
      </c>
      <c r="E778" s="43">
        <f t="shared" si="49"/>
        <v>0.21276595744680848</v>
      </c>
      <c r="AW778" s="53"/>
      <c r="AX778" s="39"/>
      <c r="AY778" s="27"/>
      <c r="AZ778" s="60"/>
      <c r="BA778" s="4"/>
    </row>
    <row r="779" spans="1:53">
      <c r="A779" s="32" t="s">
        <v>72</v>
      </c>
      <c r="B779" s="32" t="s">
        <v>812</v>
      </c>
      <c r="C779" s="44">
        <v>15</v>
      </c>
      <c r="D779" s="56">
        <v>9</v>
      </c>
      <c r="E779" s="43">
        <f t="shared" si="49"/>
        <v>0.4</v>
      </c>
      <c r="AW779" s="53"/>
      <c r="AX779" s="39"/>
      <c r="AY779" s="27"/>
      <c r="AZ779" s="60"/>
      <c r="BA779" s="4"/>
    </row>
    <row r="780" spans="1:53">
      <c r="A780" s="32" t="s">
        <v>1446</v>
      </c>
      <c r="B780" s="32" t="s">
        <v>698</v>
      </c>
      <c r="C780" s="44">
        <v>27</v>
      </c>
      <c r="D780" s="56">
        <v>22</v>
      </c>
      <c r="E780" s="43">
        <f t="shared" si="49"/>
        <v>0.18518518518518523</v>
      </c>
      <c r="AW780" s="53"/>
      <c r="AX780" s="39"/>
      <c r="AY780" s="27"/>
      <c r="AZ780" s="60"/>
      <c r="BA780" s="4"/>
    </row>
    <row r="781" spans="1:53">
      <c r="A781" s="32" t="s">
        <v>58</v>
      </c>
      <c r="B781" s="32" t="s">
        <v>663</v>
      </c>
      <c r="C781" s="44">
        <v>31</v>
      </c>
      <c r="D781" s="56">
        <v>16</v>
      </c>
      <c r="E781" s="43">
        <f t="shared" si="49"/>
        <v>0.4838709677419355</v>
      </c>
      <c r="AW781" s="53"/>
      <c r="AX781" s="39"/>
      <c r="AY781" s="27"/>
      <c r="AZ781" s="60"/>
      <c r="BA781" s="4"/>
    </row>
    <row r="782" spans="1:53">
      <c r="A782" s="32" t="s">
        <v>64</v>
      </c>
      <c r="B782" s="32" t="s">
        <v>904</v>
      </c>
      <c r="C782" s="44">
        <v>4</v>
      </c>
      <c r="D782" s="56">
        <v>3</v>
      </c>
      <c r="E782" s="43">
        <f t="shared" si="49"/>
        <v>0.25</v>
      </c>
      <c r="AW782" s="53"/>
      <c r="AX782" s="39"/>
      <c r="AY782" s="27"/>
      <c r="AZ782" s="60"/>
      <c r="BA782" s="4"/>
    </row>
    <row r="783" spans="1:53">
      <c r="A783" s="32" t="s">
        <v>58</v>
      </c>
      <c r="B783" s="32" t="s">
        <v>385</v>
      </c>
      <c r="C783" s="44">
        <v>91</v>
      </c>
      <c r="D783" s="56">
        <v>74</v>
      </c>
      <c r="E783" s="43">
        <f t="shared" si="49"/>
        <v>0.18681318681318682</v>
      </c>
      <c r="AW783" s="53"/>
      <c r="AX783" s="39"/>
      <c r="AY783" s="27"/>
      <c r="AZ783" s="60"/>
      <c r="BA783" s="4"/>
    </row>
    <row r="784" spans="1:53">
      <c r="A784" s="32" t="s">
        <v>58</v>
      </c>
      <c r="B784" s="32" t="s">
        <v>760</v>
      </c>
      <c r="C784" s="44">
        <v>20</v>
      </c>
      <c r="D784" s="56">
        <v>12</v>
      </c>
      <c r="E784" s="43">
        <f t="shared" si="49"/>
        <v>0.4</v>
      </c>
      <c r="AW784" s="53"/>
      <c r="AX784" s="39"/>
      <c r="AY784" s="27"/>
      <c r="AZ784" s="60"/>
      <c r="BA784" s="4"/>
    </row>
    <row r="785" spans="1:53">
      <c r="A785" s="32" t="s">
        <v>72</v>
      </c>
      <c r="B785" s="32" t="s">
        <v>794</v>
      </c>
      <c r="C785" s="44">
        <v>17</v>
      </c>
      <c r="D785" s="56">
        <v>12</v>
      </c>
      <c r="E785" s="43">
        <f t="shared" si="49"/>
        <v>0.29411764705882348</v>
      </c>
      <c r="AW785" s="53"/>
      <c r="AX785" s="39"/>
      <c r="AY785" s="27"/>
      <c r="AZ785" s="60"/>
      <c r="BA785" s="4"/>
    </row>
    <row r="786" spans="1:53">
      <c r="A786" s="32" t="s">
        <v>1446</v>
      </c>
      <c r="B786" s="32" t="s">
        <v>801</v>
      </c>
      <c r="C786" s="44">
        <v>16</v>
      </c>
      <c r="D786" s="56">
        <v>11</v>
      </c>
      <c r="E786" s="43">
        <f t="shared" si="49"/>
        <v>0.3125</v>
      </c>
      <c r="AW786" s="53"/>
      <c r="AX786" s="39"/>
      <c r="AY786" s="27"/>
      <c r="AZ786" s="60"/>
      <c r="BA786" s="4"/>
    </row>
    <row r="787" spans="1:53">
      <c r="A787" s="32" t="s">
        <v>52</v>
      </c>
      <c r="B787" s="32" t="s">
        <v>910</v>
      </c>
      <c r="C787" s="44">
        <v>2</v>
      </c>
      <c r="D787" s="56">
        <v>0</v>
      </c>
      <c r="E787" s="43">
        <f t="shared" si="49"/>
        <v>1</v>
      </c>
      <c r="AW787" s="53"/>
      <c r="AX787" s="39"/>
      <c r="AY787" s="27"/>
      <c r="AZ787" s="60"/>
      <c r="BA787" s="4"/>
    </row>
    <row r="788" spans="1:53">
      <c r="A788" s="32" t="s">
        <v>56</v>
      </c>
      <c r="B788" s="32" t="s">
        <v>489</v>
      </c>
      <c r="C788" s="44">
        <v>63</v>
      </c>
      <c r="D788" s="56">
        <v>28</v>
      </c>
      <c r="E788" s="43">
        <f t="shared" si="49"/>
        <v>0.55555555555555558</v>
      </c>
      <c r="AW788" s="53"/>
      <c r="AX788" s="39"/>
      <c r="AY788" s="27"/>
      <c r="AZ788" s="60"/>
      <c r="BA788" s="4"/>
    </row>
    <row r="789" spans="1:53">
      <c r="A789" s="32" t="s">
        <v>1446</v>
      </c>
      <c r="B789" s="32" t="s">
        <v>324</v>
      </c>
      <c r="C789" s="44">
        <v>126</v>
      </c>
      <c r="D789" s="56">
        <v>46</v>
      </c>
      <c r="E789" s="43">
        <f t="shared" si="49"/>
        <v>0.63492063492063489</v>
      </c>
      <c r="AW789" s="53"/>
      <c r="AX789" s="39"/>
      <c r="AY789" s="27"/>
      <c r="AZ789" s="60"/>
      <c r="BA789" s="4"/>
    </row>
    <row r="790" spans="1:53">
      <c r="A790" s="32" t="s">
        <v>72</v>
      </c>
      <c r="B790" s="32" t="s">
        <v>447</v>
      </c>
      <c r="C790" s="44">
        <v>71</v>
      </c>
      <c r="D790" s="56">
        <v>45</v>
      </c>
      <c r="E790" s="43">
        <f t="shared" si="49"/>
        <v>0.36619718309859151</v>
      </c>
      <c r="AW790" s="53"/>
      <c r="AX790" s="39"/>
      <c r="AY790" s="27"/>
      <c r="AZ790" s="60"/>
      <c r="BA790" s="4"/>
    </row>
    <row r="791" spans="1:53">
      <c r="A791" s="32" t="s">
        <v>61</v>
      </c>
      <c r="B791" s="32" t="s">
        <v>813</v>
      </c>
      <c r="C791" s="44">
        <v>15</v>
      </c>
      <c r="D791" s="56">
        <v>10</v>
      </c>
      <c r="E791" s="43">
        <f t="shared" si="49"/>
        <v>0.33333333333333337</v>
      </c>
      <c r="AW791" s="53"/>
      <c r="AX791" s="39"/>
      <c r="AY791" s="27"/>
      <c r="AZ791" s="60"/>
      <c r="BA791" s="4"/>
    </row>
    <row r="792" spans="1:53">
      <c r="A792" s="32" t="s">
        <v>72</v>
      </c>
      <c r="B792" s="32" t="s">
        <v>864</v>
      </c>
      <c r="C792" s="44">
        <v>10</v>
      </c>
      <c r="D792" s="56">
        <v>6</v>
      </c>
      <c r="E792" s="43">
        <f t="shared" si="49"/>
        <v>0.4</v>
      </c>
      <c r="AW792" s="53"/>
      <c r="AX792" s="39"/>
      <c r="AY792" s="61"/>
      <c r="AZ792" s="60"/>
      <c r="BA792" s="4"/>
    </row>
    <row r="793" spans="1:53">
      <c r="A793" s="32" t="s">
        <v>1446</v>
      </c>
      <c r="B793" s="32" t="s">
        <v>277</v>
      </c>
      <c r="C793" s="44">
        <v>158</v>
      </c>
      <c r="D793" s="56">
        <v>83</v>
      </c>
      <c r="E793" s="43">
        <f t="shared" si="49"/>
        <v>0.47468354430379744</v>
      </c>
      <c r="AW793" s="53"/>
      <c r="AX793" s="39"/>
      <c r="AY793" s="27"/>
      <c r="AZ793" s="60"/>
      <c r="BA793" s="4"/>
    </row>
    <row r="794" spans="1:53">
      <c r="A794" s="32" t="s">
        <v>52</v>
      </c>
      <c r="B794" s="32" t="s">
        <v>68</v>
      </c>
      <c r="C794" s="42">
        <v>2654</v>
      </c>
      <c r="D794" s="56">
        <v>1347</v>
      </c>
      <c r="E794" s="43">
        <f t="shared" si="49"/>
        <v>0.49246420497362475</v>
      </c>
      <c r="AW794" s="53"/>
      <c r="AX794" s="39"/>
      <c r="AY794" s="27"/>
      <c r="AZ794" s="60"/>
      <c r="BA794" s="4"/>
    </row>
    <row r="795" spans="1:53">
      <c r="A795" s="32" t="s">
        <v>1446</v>
      </c>
      <c r="B795" s="32" t="s">
        <v>528</v>
      </c>
      <c r="C795" s="44">
        <v>54</v>
      </c>
      <c r="D795" s="56">
        <v>24</v>
      </c>
      <c r="E795" s="43">
        <f t="shared" si="49"/>
        <v>0.55555555555555558</v>
      </c>
      <c r="AW795" s="53"/>
      <c r="AX795" s="39"/>
      <c r="AY795" s="27"/>
      <c r="AZ795" s="60"/>
      <c r="BA795" s="4"/>
    </row>
    <row r="796" spans="1:53">
      <c r="A796" s="32" t="s">
        <v>58</v>
      </c>
      <c r="B796" s="32" t="s">
        <v>788</v>
      </c>
      <c r="C796" s="44">
        <v>18</v>
      </c>
      <c r="D796" s="56">
        <v>9</v>
      </c>
      <c r="E796" s="43">
        <f t="shared" si="49"/>
        <v>0.5</v>
      </c>
      <c r="AW796" s="53"/>
      <c r="AX796" s="39"/>
      <c r="AY796" s="27"/>
      <c r="AZ796" s="60"/>
      <c r="BA796" s="4"/>
    </row>
    <row r="797" spans="1:53">
      <c r="A797" s="32" t="s">
        <v>72</v>
      </c>
      <c r="B797" s="32" t="s">
        <v>778</v>
      </c>
      <c r="C797" s="44">
        <v>19</v>
      </c>
      <c r="D797" s="56">
        <v>11</v>
      </c>
      <c r="E797" s="43">
        <f t="shared" si="49"/>
        <v>0.42105263157894735</v>
      </c>
      <c r="AW797" s="53"/>
      <c r="AX797" s="39"/>
      <c r="AY797" s="27"/>
      <c r="AZ797" s="60"/>
      <c r="BA797" s="4"/>
    </row>
    <row r="798" spans="1:53">
      <c r="A798" s="32" t="s">
        <v>58</v>
      </c>
      <c r="B798" s="32" t="s">
        <v>680</v>
      </c>
      <c r="C798" s="44">
        <v>29</v>
      </c>
      <c r="D798" s="56">
        <v>12</v>
      </c>
      <c r="E798" s="43">
        <f t="shared" si="49"/>
        <v>0.5862068965517242</v>
      </c>
      <c r="AW798" s="53"/>
      <c r="AX798" s="39"/>
      <c r="AY798" s="27"/>
      <c r="AZ798" s="60"/>
      <c r="BA798" s="4"/>
    </row>
    <row r="799" spans="1:53">
      <c r="A799" s="32" t="s">
        <v>58</v>
      </c>
      <c r="B799" s="32" t="s">
        <v>329</v>
      </c>
      <c r="C799" s="44">
        <v>123</v>
      </c>
      <c r="D799" s="56">
        <v>65</v>
      </c>
      <c r="E799" s="43">
        <f t="shared" si="49"/>
        <v>0.47154471544715448</v>
      </c>
      <c r="AW799" s="53"/>
      <c r="AX799" s="39"/>
      <c r="AY799" s="27"/>
      <c r="AZ799" s="60"/>
      <c r="BA799" s="4"/>
    </row>
    <row r="800" spans="1:53">
      <c r="A800" s="32" t="s">
        <v>64</v>
      </c>
      <c r="B800" s="32" t="s">
        <v>651</v>
      </c>
      <c r="C800" s="44">
        <v>33</v>
      </c>
      <c r="D800" s="56">
        <v>19</v>
      </c>
      <c r="E800" s="43">
        <f t="shared" si="49"/>
        <v>0.4242424242424242</v>
      </c>
      <c r="AW800" s="53"/>
      <c r="AX800" s="39"/>
      <c r="AY800" s="27"/>
      <c r="AZ800" s="60"/>
      <c r="BA800" s="4"/>
    </row>
    <row r="801" spans="1:53">
      <c r="A801" s="32" t="s">
        <v>72</v>
      </c>
      <c r="B801" s="32" t="s">
        <v>577</v>
      </c>
      <c r="C801" s="44">
        <v>45</v>
      </c>
      <c r="D801" s="56">
        <v>28</v>
      </c>
      <c r="E801" s="43">
        <f t="shared" si="49"/>
        <v>0.37777777777777777</v>
      </c>
      <c r="AW801" s="53"/>
      <c r="AX801" s="39"/>
      <c r="AY801" s="27"/>
      <c r="AZ801" s="60"/>
      <c r="BA801" s="4"/>
    </row>
    <row r="802" spans="1:53">
      <c r="A802" s="32" t="s">
        <v>58</v>
      </c>
      <c r="B802" s="32" t="s">
        <v>705</v>
      </c>
      <c r="C802" s="44">
        <v>26</v>
      </c>
      <c r="D802" s="56">
        <v>14</v>
      </c>
      <c r="E802" s="43">
        <f t="shared" si="49"/>
        <v>0.46153846153846156</v>
      </c>
      <c r="AW802" s="53"/>
      <c r="AX802" s="39"/>
      <c r="AY802" s="27"/>
      <c r="AZ802" s="60"/>
      <c r="BA802" s="4"/>
    </row>
    <row r="803" spans="1:53">
      <c r="A803" s="32" t="s">
        <v>61</v>
      </c>
      <c r="B803" s="32" t="s">
        <v>198</v>
      </c>
      <c r="C803" s="44">
        <v>264</v>
      </c>
      <c r="D803" s="56">
        <v>162</v>
      </c>
      <c r="E803" s="43">
        <f t="shared" si="49"/>
        <v>0.38636363636363635</v>
      </c>
      <c r="AW803" s="53"/>
      <c r="AX803" s="39"/>
      <c r="AY803" s="27"/>
      <c r="AZ803" s="60"/>
      <c r="BA803" s="4"/>
    </row>
    <row r="804" spans="1:53">
      <c r="A804" s="32" t="s">
        <v>64</v>
      </c>
      <c r="B804" s="32" t="s">
        <v>795</v>
      </c>
      <c r="C804" s="44">
        <v>17</v>
      </c>
      <c r="D804" s="56">
        <v>9</v>
      </c>
      <c r="E804" s="43">
        <f t="shared" si="49"/>
        <v>0.47058823529411764</v>
      </c>
      <c r="AW804" s="53"/>
      <c r="AX804" s="39"/>
      <c r="AY804" s="27"/>
      <c r="AZ804" s="60"/>
      <c r="BA804" s="4"/>
    </row>
    <row r="805" spans="1:53">
      <c r="A805" s="32" t="s">
        <v>56</v>
      </c>
      <c r="B805" s="32" t="s">
        <v>664</v>
      </c>
      <c r="C805" s="44">
        <v>31</v>
      </c>
      <c r="D805" s="56">
        <v>11</v>
      </c>
      <c r="E805" s="43">
        <f t="shared" si="49"/>
        <v>0.64516129032258063</v>
      </c>
      <c r="AW805" s="53"/>
      <c r="AX805" s="39"/>
      <c r="AY805" s="27"/>
      <c r="AZ805" s="60"/>
      <c r="BA805" s="4"/>
    </row>
    <row r="806" spans="1:53">
      <c r="A806" s="32" t="s">
        <v>72</v>
      </c>
      <c r="B806" s="32" t="s">
        <v>905</v>
      </c>
      <c r="C806" s="44">
        <v>4</v>
      </c>
      <c r="D806" s="56">
        <v>3</v>
      </c>
      <c r="E806" s="43">
        <f t="shared" si="49"/>
        <v>0.25</v>
      </c>
      <c r="AW806" s="53"/>
      <c r="AX806" s="39"/>
      <c r="AY806" s="27"/>
      <c r="AZ806" s="60"/>
      <c r="BA806" s="4"/>
    </row>
    <row r="807" spans="1:53">
      <c r="A807" s="32" t="s">
        <v>52</v>
      </c>
      <c r="B807" s="32" t="s">
        <v>596</v>
      </c>
      <c r="C807" s="44">
        <v>42</v>
      </c>
      <c r="D807" s="56">
        <v>20</v>
      </c>
      <c r="E807" s="43">
        <f t="shared" si="49"/>
        <v>0.52380952380952384</v>
      </c>
      <c r="AW807" s="53"/>
      <c r="AX807" s="39"/>
      <c r="AY807" s="27"/>
      <c r="AZ807" s="60"/>
      <c r="BA807" s="4"/>
    </row>
    <row r="808" spans="1:53">
      <c r="A808" s="32" t="s">
        <v>64</v>
      </c>
      <c r="B808" s="32" t="s">
        <v>408</v>
      </c>
      <c r="C808" s="44">
        <v>83</v>
      </c>
      <c r="D808" s="56">
        <v>44</v>
      </c>
      <c r="E808" s="43">
        <f t="shared" si="49"/>
        <v>0.46987951807228912</v>
      </c>
      <c r="AW808" s="53"/>
      <c r="AX808" s="39"/>
      <c r="AY808" s="61"/>
      <c r="AZ808" s="60"/>
      <c r="BA808" s="4"/>
    </row>
    <row r="809" spans="1:53">
      <c r="A809" s="32" t="s">
        <v>58</v>
      </c>
      <c r="B809" s="32" t="s">
        <v>476</v>
      </c>
      <c r="C809" s="44">
        <v>65</v>
      </c>
      <c r="D809" s="56">
        <v>41</v>
      </c>
      <c r="E809" s="43">
        <f t="shared" si="49"/>
        <v>0.36923076923076925</v>
      </c>
      <c r="AW809" s="53"/>
      <c r="AX809" s="39"/>
      <c r="AY809" s="27"/>
      <c r="AZ809" s="60"/>
      <c r="BA809" s="4"/>
    </row>
    <row r="810" spans="1:53">
      <c r="A810" s="32" t="s">
        <v>1446</v>
      </c>
      <c r="B810" s="32" t="s">
        <v>78</v>
      </c>
      <c r="C810" s="42">
        <v>1453</v>
      </c>
      <c r="D810" s="56">
        <v>655</v>
      </c>
      <c r="E810" s="43">
        <f t="shared" si="49"/>
        <v>0.54920853406744663</v>
      </c>
      <c r="AW810" s="53"/>
      <c r="AX810" s="39"/>
      <c r="AY810" s="27"/>
      <c r="AZ810" s="60"/>
      <c r="BA810" s="4"/>
    </row>
    <row r="811" spans="1:53">
      <c r="A811" s="32" t="s">
        <v>64</v>
      </c>
      <c r="B811" s="32" t="s">
        <v>94</v>
      </c>
      <c r="C811" s="44">
        <v>951</v>
      </c>
      <c r="D811" s="56">
        <v>440</v>
      </c>
      <c r="E811" s="43">
        <f t="shared" si="49"/>
        <v>0.53732912723449</v>
      </c>
      <c r="AW811" s="53"/>
      <c r="AX811" s="39"/>
      <c r="AY811" s="27"/>
      <c r="AZ811" s="60"/>
      <c r="BA811" s="4"/>
    </row>
    <row r="812" spans="1:53">
      <c r="A812" s="32" t="s">
        <v>52</v>
      </c>
      <c r="B812" s="32" t="s">
        <v>212</v>
      </c>
      <c r="C812" s="44">
        <v>239</v>
      </c>
      <c r="D812" s="56">
        <v>135</v>
      </c>
      <c r="E812" s="43">
        <f t="shared" si="49"/>
        <v>0.43514644351464438</v>
      </c>
      <c r="AW812" s="53"/>
      <c r="AX812" s="39"/>
      <c r="AY812" s="27"/>
      <c r="AZ812" s="60"/>
      <c r="BA812" s="4"/>
    </row>
    <row r="813" spans="1:53">
      <c r="A813" s="32" t="s">
        <v>56</v>
      </c>
      <c r="B813" s="32" t="s">
        <v>276</v>
      </c>
      <c r="C813" s="44">
        <v>160</v>
      </c>
      <c r="D813" s="56">
        <v>111</v>
      </c>
      <c r="E813" s="43">
        <f t="shared" si="49"/>
        <v>0.30625000000000002</v>
      </c>
      <c r="AW813" s="53"/>
      <c r="AX813" s="39"/>
      <c r="AY813" s="27"/>
      <c r="AZ813" s="60"/>
      <c r="BA813" s="4"/>
    </row>
    <row r="814" spans="1:53">
      <c r="A814" s="32" t="s">
        <v>58</v>
      </c>
      <c r="B814" s="32" t="s">
        <v>176</v>
      </c>
      <c r="C814" s="44">
        <v>301</v>
      </c>
      <c r="D814" s="56">
        <v>205</v>
      </c>
      <c r="E814" s="43">
        <f t="shared" si="49"/>
        <v>0.31893687707641194</v>
      </c>
      <c r="AW814" s="53"/>
      <c r="AX814" s="39"/>
      <c r="AY814" s="27"/>
      <c r="AZ814" s="60"/>
      <c r="BA814" s="4"/>
    </row>
    <row r="815" spans="1:53">
      <c r="A815" s="32" t="s">
        <v>72</v>
      </c>
      <c r="B815" s="32" t="s">
        <v>706</v>
      </c>
      <c r="C815" s="44">
        <v>26</v>
      </c>
      <c r="D815" s="56">
        <v>22</v>
      </c>
      <c r="E815" s="43">
        <f t="shared" si="49"/>
        <v>0.15384615384615385</v>
      </c>
      <c r="AW815" s="53"/>
      <c r="AX815" s="39"/>
      <c r="AY815" s="27"/>
      <c r="AZ815" s="60"/>
      <c r="BA815" s="4"/>
    </row>
    <row r="816" spans="1:53">
      <c r="A816" s="32" t="s">
        <v>72</v>
      </c>
      <c r="B816" s="32" t="s">
        <v>549</v>
      </c>
      <c r="C816" s="44">
        <v>50</v>
      </c>
      <c r="D816" s="56">
        <v>27</v>
      </c>
      <c r="E816" s="43">
        <f t="shared" si="49"/>
        <v>0.45999999999999996</v>
      </c>
      <c r="AW816" s="53"/>
      <c r="AX816" s="39"/>
      <c r="AY816" s="27"/>
      <c r="AZ816" s="60"/>
      <c r="BA816" s="4"/>
    </row>
    <row r="817" spans="1:53">
      <c r="A817" s="32" t="s">
        <v>58</v>
      </c>
      <c r="B817" s="32" t="s">
        <v>350</v>
      </c>
      <c r="C817" s="44">
        <v>110</v>
      </c>
      <c r="D817" s="56">
        <v>63</v>
      </c>
      <c r="E817" s="43">
        <f t="shared" si="49"/>
        <v>0.42727272727272725</v>
      </c>
      <c r="AW817" s="53"/>
      <c r="AX817" s="39"/>
      <c r="AY817" s="27"/>
      <c r="AZ817" s="60"/>
      <c r="BA817" s="4"/>
    </row>
    <row r="818" spans="1:53">
      <c r="A818" s="32" t="s">
        <v>72</v>
      </c>
      <c r="B818" s="32" t="s">
        <v>107</v>
      </c>
      <c r="C818" s="44">
        <v>736</v>
      </c>
      <c r="D818" s="56">
        <v>310</v>
      </c>
      <c r="E818" s="43">
        <f t="shared" si="49"/>
        <v>0.57880434782608692</v>
      </c>
      <c r="AW818" s="53"/>
      <c r="AX818" s="39"/>
      <c r="AY818" s="27"/>
      <c r="AZ818" s="60"/>
      <c r="BA818" s="4"/>
    </row>
    <row r="819" spans="1:53">
      <c r="A819" s="32" t="s">
        <v>52</v>
      </c>
      <c r="B819" s="32" t="s">
        <v>156</v>
      </c>
      <c r="C819" s="44">
        <v>362</v>
      </c>
      <c r="D819" s="56">
        <v>190</v>
      </c>
      <c r="E819" s="43">
        <f t="shared" si="49"/>
        <v>0.47513812154696133</v>
      </c>
      <c r="AW819" s="53"/>
      <c r="AX819" s="39"/>
      <c r="AY819" s="27"/>
      <c r="AZ819" s="60"/>
      <c r="BA819" s="4"/>
    </row>
    <row r="820" spans="1:53">
      <c r="A820" s="32" t="s">
        <v>72</v>
      </c>
      <c r="B820" s="32" t="s">
        <v>127</v>
      </c>
      <c r="C820" s="44">
        <v>574</v>
      </c>
      <c r="D820" s="56">
        <v>285</v>
      </c>
      <c r="E820" s="43">
        <f t="shared" si="49"/>
        <v>0.50348432055749126</v>
      </c>
      <c r="AW820" s="53"/>
      <c r="AX820" s="39"/>
      <c r="AY820" s="27"/>
      <c r="AZ820" s="60"/>
      <c r="BA820" s="4"/>
    </row>
    <row r="821" spans="1:53">
      <c r="A821" s="32" t="s">
        <v>64</v>
      </c>
      <c r="B821" s="32" t="s">
        <v>715</v>
      </c>
      <c r="C821" s="44">
        <v>25</v>
      </c>
      <c r="D821" s="56">
        <v>16</v>
      </c>
      <c r="E821" s="43">
        <f t="shared" si="49"/>
        <v>0.36</v>
      </c>
      <c r="AW821" s="53"/>
      <c r="AX821" s="39"/>
      <c r="AY821" s="27"/>
      <c r="AZ821" s="60"/>
      <c r="BA821" s="4"/>
    </row>
    <row r="822" spans="1:53">
      <c r="A822" s="32" t="s">
        <v>56</v>
      </c>
      <c r="B822" s="32" t="s">
        <v>217</v>
      </c>
      <c r="C822" s="44">
        <v>227</v>
      </c>
      <c r="D822" s="56">
        <v>133</v>
      </c>
      <c r="E822" s="43">
        <f t="shared" si="49"/>
        <v>0.41409691629955947</v>
      </c>
      <c r="AW822" s="53"/>
      <c r="AX822" s="39"/>
      <c r="AY822" s="27"/>
      <c r="AZ822" s="60"/>
      <c r="BA822" s="4"/>
    </row>
    <row r="823" spans="1:53">
      <c r="A823" s="32" t="s">
        <v>1446</v>
      </c>
      <c r="B823" s="32" t="s">
        <v>189</v>
      </c>
      <c r="C823" s="44">
        <v>283</v>
      </c>
      <c r="D823" s="56">
        <v>148</v>
      </c>
      <c r="E823" s="43">
        <f t="shared" si="49"/>
        <v>0.47703180212014129</v>
      </c>
      <c r="AW823" s="53"/>
      <c r="AX823" s="39"/>
      <c r="AY823" s="61"/>
      <c r="AZ823" s="60"/>
      <c r="BA823" s="4"/>
    </row>
    <row r="824" spans="1:53">
      <c r="A824" s="32" t="s">
        <v>72</v>
      </c>
      <c r="B824" s="32" t="s">
        <v>707</v>
      </c>
      <c r="C824" s="44">
        <v>26</v>
      </c>
      <c r="D824" s="56">
        <v>14</v>
      </c>
      <c r="E824" s="43">
        <f t="shared" si="49"/>
        <v>0.46153846153846156</v>
      </c>
      <c r="AW824" s="53"/>
      <c r="AX824" s="39"/>
      <c r="AY824" s="27"/>
      <c r="AZ824" s="60"/>
      <c r="BA824" s="4"/>
    </row>
    <row r="825" spans="1:53">
      <c r="A825" s="32" t="s">
        <v>58</v>
      </c>
      <c r="B825" s="32" t="s">
        <v>90</v>
      </c>
      <c r="C825" s="42">
        <v>1019</v>
      </c>
      <c r="D825" s="56">
        <v>507</v>
      </c>
      <c r="E825" s="43">
        <f t="shared" si="49"/>
        <v>0.50245338567222775</v>
      </c>
      <c r="AW825" s="53"/>
      <c r="AX825" s="39"/>
      <c r="AY825" s="27"/>
      <c r="AZ825" s="60"/>
      <c r="BA825" s="4"/>
    </row>
    <row r="826" spans="1:53">
      <c r="A826" s="32" t="s">
        <v>61</v>
      </c>
      <c r="B826" s="32" t="s">
        <v>802</v>
      </c>
      <c r="C826" s="44">
        <v>16</v>
      </c>
      <c r="D826" s="56">
        <v>3</v>
      </c>
      <c r="E826" s="43">
        <f t="shared" si="49"/>
        <v>0.8125</v>
      </c>
      <c r="AW826" s="53"/>
      <c r="AX826" s="39"/>
      <c r="AY826" s="61"/>
      <c r="AZ826" s="60"/>
      <c r="BA826" s="4"/>
    </row>
    <row r="827" spans="1:53">
      <c r="A827" s="32" t="s">
        <v>64</v>
      </c>
      <c r="B827" s="32" t="s">
        <v>425</v>
      </c>
      <c r="C827" s="44">
        <v>77</v>
      </c>
      <c r="D827" s="56">
        <v>39</v>
      </c>
      <c r="E827" s="43">
        <f t="shared" si="49"/>
        <v>0.49350649350649356</v>
      </c>
      <c r="AW827" s="53"/>
      <c r="AX827" s="39"/>
      <c r="AY827" s="61"/>
      <c r="AZ827" s="60"/>
      <c r="BA827" s="4"/>
    </row>
    <row r="828" spans="1:53">
      <c r="A828" s="32" t="s">
        <v>56</v>
      </c>
      <c r="B828" s="32" t="s">
        <v>66</v>
      </c>
      <c r="C828" s="42">
        <v>3245</v>
      </c>
      <c r="D828" s="56">
        <v>1368</v>
      </c>
      <c r="E828" s="43">
        <f t="shared" si="49"/>
        <v>0.57842835130970727</v>
      </c>
      <c r="AW828" s="53"/>
      <c r="AX828" s="39"/>
      <c r="AY828" s="27"/>
      <c r="AZ828" s="60"/>
      <c r="BA828" s="4"/>
    </row>
    <row r="829" spans="1:53">
      <c r="A829" s="32" t="s">
        <v>56</v>
      </c>
      <c r="B829" s="32" t="s">
        <v>57</v>
      </c>
      <c r="C829" s="42">
        <v>9334</v>
      </c>
      <c r="D829" s="56">
        <v>4065</v>
      </c>
      <c r="E829" s="43">
        <f t="shared" si="49"/>
        <v>0.56449539318620101</v>
      </c>
      <c r="AW829" s="53"/>
      <c r="AX829" s="39"/>
      <c r="AY829" s="27"/>
      <c r="AZ829" s="60"/>
      <c r="BA829" s="4"/>
    </row>
    <row r="830" spans="1:53">
      <c r="A830" s="32" t="s">
        <v>1446</v>
      </c>
      <c r="B830" s="32" t="s">
        <v>751</v>
      </c>
      <c r="C830" s="44">
        <v>21</v>
      </c>
      <c r="D830" s="56">
        <v>8</v>
      </c>
      <c r="E830" s="43">
        <f t="shared" si="49"/>
        <v>0.61904761904761907</v>
      </c>
      <c r="AW830" s="53"/>
      <c r="AX830" s="39"/>
      <c r="AY830" s="27"/>
      <c r="AZ830" s="60"/>
      <c r="BA830" s="4"/>
    </row>
    <row r="831" spans="1:53">
      <c r="A831" s="32" t="s">
        <v>79</v>
      </c>
      <c r="B831" s="32" t="s">
        <v>106</v>
      </c>
      <c r="C831" s="44">
        <v>827</v>
      </c>
      <c r="D831" s="56">
        <v>485</v>
      </c>
      <c r="E831" s="43">
        <f t="shared" si="49"/>
        <v>0.41354292623941957</v>
      </c>
      <c r="AW831" s="53"/>
      <c r="AX831" s="39"/>
      <c r="AY831" s="27"/>
      <c r="AZ831" s="60"/>
      <c r="BA831" s="4"/>
    </row>
    <row r="832" spans="1:53">
      <c r="A832" s="32" t="s">
        <v>56</v>
      </c>
      <c r="B832" s="32" t="s">
        <v>665</v>
      </c>
      <c r="C832" s="44">
        <v>31</v>
      </c>
      <c r="D832" s="56">
        <v>17</v>
      </c>
      <c r="E832" s="43">
        <f t="shared" si="49"/>
        <v>0.45161290322580649</v>
      </c>
      <c r="AW832" s="53"/>
      <c r="AX832" s="39"/>
      <c r="AY832" s="27"/>
      <c r="AZ832" s="60"/>
      <c r="BA832" s="4"/>
    </row>
    <row r="833" spans="1:53">
      <c r="A833" s="32" t="s">
        <v>79</v>
      </c>
      <c r="B833" s="32" t="s">
        <v>652</v>
      </c>
      <c r="C833" s="44">
        <v>33</v>
      </c>
      <c r="D833" s="56">
        <v>28</v>
      </c>
      <c r="E833" s="43">
        <f t="shared" si="49"/>
        <v>0.15151515151515149</v>
      </c>
      <c r="AW833" s="53"/>
      <c r="AX833" s="39"/>
      <c r="AY833" s="27"/>
      <c r="AZ833" s="60"/>
      <c r="BA833" s="4"/>
    </row>
    <row r="834" spans="1:53">
      <c r="A834" s="32" t="s">
        <v>58</v>
      </c>
      <c r="B834" s="32" t="s">
        <v>256</v>
      </c>
      <c r="C834" s="44">
        <v>184</v>
      </c>
      <c r="D834" s="56">
        <v>95</v>
      </c>
      <c r="E834" s="43">
        <f t="shared" si="49"/>
        <v>0.48369565217391308</v>
      </c>
      <c r="AW834" s="53"/>
      <c r="AX834" s="39"/>
      <c r="AY834" s="27"/>
      <c r="AZ834" s="60"/>
      <c r="BA834" s="4"/>
    </row>
    <row r="835" spans="1:53">
      <c r="A835" s="32" t="s">
        <v>61</v>
      </c>
      <c r="B835" s="32" t="s">
        <v>448</v>
      </c>
      <c r="C835" s="44">
        <v>71</v>
      </c>
      <c r="D835" s="56">
        <v>35</v>
      </c>
      <c r="E835" s="43">
        <f t="shared" si="49"/>
        <v>0.50704225352112675</v>
      </c>
      <c r="AW835" s="53"/>
      <c r="AX835" s="39"/>
      <c r="AY835" s="27"/>
      <c r="AZ835" s="60"/>
      <c r="BA835" s="4"/>
    </row>
    <row r="836" spans="1:53">
      <c r="A836" s="32" t="s">
        <v>64</v>
      </c>
      <c r="B836" s="32" t="s">
        <v>761</v>
      </c>
      <c r="C836" s="44">
        <v>20</v>
      </c>
      <c r="D836" s="56">
        <v>19</v>
      </c>
      <c r="E836" s="43">
        <f t="shared" si="49"/>
        <v>5.0000000000000044E-2</v>
      </c>
      <c r="AW836" s="53"/>
      <c r="AX836" s="39"/>
      <c r="AY836" s="27"/>
      <c r="AZ836" s="60"/>
      <c r="BA836" s="4"/>
    </row>
    <row r="837" spans="1:53">
      <c r="A837" s="32" t="s">
        <v>72</v>
      </c>
      <c r="B837" s="32" t="s">
        <v>895</v>
      </c>
      <c r="C837" s="44">
        <v>6</v>
      </c>
      <c r="D837" s="56">
        <v>5</v>
      </c>
      <c r="E837" s="43">
        <f t="shared" si="49"/>
        <v>0.16666666666666663</v>
      </c>
      <c r="AW837" s="53"/>
      <c r="AX837" s="39"/>
      <c r="AY837" s="61"/>
      <c r="AZ837" s="60"/>
      <c r="BA837" s="4"/>
    </row>
    <row r="838" spans="1:53">
      <c r="A838" s="32" t="s">
        <v>61</v>
      </c>
      <c r="B838" s="32" t="s">
        <v>838</v>
      </c>
      <c r="C838" s="44">
        <v>12</v>
      </c>
      <c r="D838" s="56">
        <v>8</v>
      </c>
      <c r="E838" s="43">
        <f t="shared" ref="E838:E857" si="50">1-(D838/C838)</f>
        <v>0.33333333333333337</v>
      </c>
      <c r="AW838" s="53"/>
      <c r="AX838" s="39"/>
      <c r="AY838" s="27"/>
      <c r="AZ838" s="60"/>
      <c r="BA838" s="4"/>
    </row>
    <row r="839" spans="1:53">
      <c r="A839" s="32" t="s">
        <v>72</v>
      </c>
      <c r="B839" s="32" t="s">
        <v>76</v>
      </c>
      <c r="C839" s="42">
        <v>1525</v>
      </c>
      <c r="D839" s="56">
        <v>706</v>
      </c>
      <c r="E839" s="43">
        <f t="shared" si="50"/>
        <v>0.53704918032786886</v>
      </c>
      <c r="AW839" s="53"/>
      <c r="AX839" s="39"/>
      <c r="AY839" s="27"/>
      <c r="AZ839" s="60"/>
      <c r="BA839" s="4"/>
    </row>
    <row r="840" spans="1:53">
      <c r="A840" s="32" t="s">
        <v>79</v>
      </c>
      <c r="B840" s="32" t="s">
        <v>442</v>
      </c>
      <c r="C840" s="44">
        <v>72</v>
      </c>
      <c r="D840" s="56">
        <v>49</v>
      </c>
      <c r="E840" s="43">
        <f t="shared" si="50"/>
        <v>0.31944444444444442</v>
      </c>
      <c r="AW840" s="53"/>
      <c r="AX840" s="39"/>
      <c r="AY840" s="27"/>
      <c r="AZ840" s="60"/>
      <c r="BA840" s="4"/>
    </row>
    <row r="841" spans="1:53">
      <c r="A841" s="32" t="s">
        <v>61</v>
      </c>
      <c r="B841" s="32" t="s">
        <v>172</v>
      </c>
      <c r="C841" s="44">
        <v>314</v>
      </c>
      <c r="D841" s="56">
        <v>121</v>
      </c>
      <c r="E841" s="43">
        <f t="shared" si="50"/>
        <v>0.61464968152866239</v>
      </c>
      <c r="AW841" s="53"/>
      <c r="AX841" s="39"/>
      <c r="AY841" s="27"/>
      <c r="AZ841" s="60"/>
      <c r="BA841" s="4"/>
    </row>
    <row r="842" spans="1:53">
      <c r="A842" s="32" t="s">
        <v>61</v>
      </c>
      <c r="B842" s="32" t="s">
        <v>409</v>
      </c>
      <c r="C842" s="44">
        <v>83</v>
      </c>
      <c r="D842" s="56">
        <v>51</v>
      </c>
      <c r="E842" s="43">
        <f t="shared" si="50"/>
        <v>0.38554216867469882</v>
      </c>
      <c r="AW842" s="53"/>
      <c r="AX842" s="39"/>
      <c r="AY842" s="27"/>
      <c r="AZ842" s="60"/>
      <c r="BA842" s="4"/>
    </row>
    <row r="843" spans="1:53">
      <c r="A843" s="32" t="s">
        <v>79</v>
      </c>
      <c r="B843" s="32" t="s">
        <v>215</v>
      </c>
      <c r="C843" s="44">
        <v>231</v>
      </c>
      <c r="D843" s="56">
        <v>115</v>
      </c>
      <c r="E843" s="43">
        <f t="shared" si="50"/>
        <v>0.50216450216450215</v>
      </c>
      <c r="AW843" s="53"/>
      <c r="AX843" s="39"/>
      <c r="AY843" s="27"/>
      <c r="AZ843" s="60"/>
      <c r="BA843" s="4"/>
    </row>
    <row r="844" spans="1:53">
      <c r="A844" s="32" t="s">
        <v>61</v>
      </c>
      <c r="B844" s="32" t="s">
        <v>865</v>
      </c>
      <c r="C844" s="44">
        <v>10</v>
      </c>
      <c r="D844" s="56">
        <v>5</v>
      </c>
      <c r="E844" s="43">
        <f t="shared" si="50"/>
        <v>0.5</v>
      </c>
      <c r="AW844" s="53"/>
      <c r="AX844" s="39"/>
      <c r="AY844" s="27"/>
      <c r="AZ844" s="60"/>
      <c r="BA844" s="4"/>
    </row>
    <row r="845" spans="1:53">
      <c r="A845" s="32" t="s">
        <v>1446</v>
      </c>
      <c r="B845" s="32" t="s">
        <v>439</v>
      </c>
      <c r="C845" s="44">
        <v>73</v>
      </c>
      <c r="D845" s="56">
        <v>56</v>
      </c>
      <c r="E845" s="43">
        <f t="shared" si="50"/>
        <v>0.23287671232876717</v>
      </c>
      <c r="AW845" s="2"/>
      <c r="AX845" s="39"/>
      <c r="AY845" s="27"/>
      <c r="AZ845" s="60"/>
      <c r="BA845" s="4"/>
    </row>
    <row r="846" spans="1:53">
      <c r="A846" s="32" t="s">
        <v>56</v>
      </c>
      <c r="B846" s="32" t="s">
        <v>657</v>
      </c>
      <c r="C846" s="44">
        <v>32</v>
      </c>
      <c r="D846" s="56">
        <v>15</v>
      </c>
      <c r="E846" s="43">
        <f t="shared" si="50"/>
        <v>0.53125</v>
      </c>
      <c r="AW846" s="2"/>
      <c r="AX846" s="39"/>
      <c r="AY846" s="61"/>
      <c r="AZ846" s="60"/>
      <c r="BA846" s="4"/>
    </row>
    <row r="847" spans="1:53">
      <c r="A847" s="32" t="s">
        <v>58</v>
      </c>
      <c r="B847" s="32" t="s">
        <v>545</v>
      </c>
      <c r="C847" s="44">
        <v>51</v>
      </c>
      <c r="D847" s="56">
        <v>23</v>
      </c>
      <c r="E847" s="43">
        <f t="shared" si="50"/>
        <v>0.5490196078431373</v>
      </c>
      <c r="AW847" s="2"/>
      <c r="AX847" s="39"/>
      <c r="AY847" s="27"/>
      <c r="AZ847" s="60"/>
      <c r="BA847" s="4"/>
    </row>
    <row r="848" spans="1:53">
      <c r="A848" s="32" t="s">
        <v>52</v>
      </c>
      <c r="B848" s="32" t="s">
        <v>82</v>
      </c>
      <c r="C848" s="42">
        <v>1326</v>
      </c>
      <c r="D848" s="56">
        <v>506</v>
      </c>
      <c r="E848" s="43">
        <f t="shared" si="50"/>
        <v>0.61840120663650078</v>
      </c>
      <c r="AW848" s="2"/>
      <c r="AX848" s="39"/>
      <c r="AY848" s="27"/>
      <c r="AZ848" s="60"/>
      <c r="BA848" s="4"/>
    </row>
    <row r="849" spans="1:53">
      <c r="A849" s="32" t="s">
        <v>58</v>
      </c>
      <c r="B849" s="32" t="s">
        <v>100</v>
      </c>
      <c r="C849" s="44">
        <v>877</v>
      </c>
      <c r="D849" s="56">
        <v>422</v>
      </c>
      <c r="E849" s="43">
        <f t="shared" si="50"/>
        <v>0.51881413911060426</v>
      </c>
      <c r="AW849" s="2"/>
      <c r="AX849" s="39"/>
      <c r="AY849" s="27"/>
      <c r="AZ849" s="60"/>
      <c r="BA849" s="4"/>
    </row>
    <row r="850" spans="1:53">
      <c r="A850" s="32" t="s">
        <v>58</v>
      </c>
      <c r="B850" s="32" t="s">
        <v>675</v>
      </c>
      <c r="C850" s="44">
        <v>30</v>
      </c>
      <c r="D850" s="56">
        <v>17</v>
      </c>
      <c r="E850" s="43">
        <f t="shared" si="50"/>
        <v>0.43333333333333335</v>
      </c>
      <c r="AW850" s="2"/>
      <c r="AX850" s="39"/>
      <c r="AY850" s="27"/>
      <c r="AZ850" s="60"/>
      <c r="BA850" s="4"/>
    </row>
    <row r="851" spans="1:53">
      <c r="A851" s="32" t="s">
        <v>1446</v>
      </c>
      <c r="B851" s="32" t="s">
        <v>365</v>
      </c>
      <c r="C851" s="44">
        <v>103</v>
      </c>
      <c r="D851" s="56">
        <v>70</v>
      </c>
      <c r="E851" s="43">
        <f t="shared" si="50"/>
        <v>0.32038834951456308</v>
      </c>
      <c r="AW851" s="2"/>
      <c r="AX851" s="39"/>
      <c r="AY851" s="27"/>
      <c r="AZ851" s="60"/>
      <c r="BA851" s="4"/>
    </row>
    <row r="852" spans="1:53">
      <c r="A852" s="32" t="s">
        <v>72</v>
      </c>
      <c r="B852" s="32" t="s">
        <v>379</v>
      </c>
      <c r="C852" s="44">
        <v>92</v>
      </c>
      <c r="D852" s="56">
        <v>50</v>
      </c>
      <c r="E852" s="43">
        <f t="shared" si="50"/>
        <v>0.45652173913043481</v>
      </c>
      <c r="AW852" s="2"/>
      <c r="AX852" s="39"/>
      <c r="AY852" s="27"/>
      <c r="AZ852" s="60"/>
      <c r="BA852" s="4"/>
    </row>
    <row r="853" spans="1:53">
      <c r="A853" s="32" t="s">
        <v>64</v>
      </c>
      <c r="B853" s="32" t="s">
        <v>449</v>
      </c>
      <c r="C853" s="44">
        <v>71</v>
      </c>
      <c r="D853" s="56">
        <v>39</v>
      </c>
      <c r="E853" s="43">
        <f t="shared" si="50"/>
        <v>0.45070422535211263</v>
      </c>
      <c r="AW853" s="2"/>
      <c r="AX853" s="39"/>
      <c r="AY853" s="27"/>
      <c r="AZ853" s="60"/>
      <c r="BA853" s="4"/>
    </row>
    <row r="854" spans="1:53">
      <c r="A854" s="32" t="s">
        <v>64</v>
      </c>
      <c r="B854" s="32" t="s">
        <v>653</v>
      </c>
      <c r="C854" s="44">
        <v>33</v>
      </c>
      <c r="D854" s="56">
        <v>14</v>
      </c>
      <c r="E854" s="43">
        <f t="shared" si="50"/>
        <v>0.57575757575757569</v>
      </c>
      <c r="AW854" s="2"/>
      <c r="AX854" s="39"/>
      <c r="AY854" s="27"/>
      <c r="AZ854" s="60"/>
      <c r="BA854" s="4"/>
    </row>
    <row r="855" spans="1:53">
      <c r="A855" s="32" t="s">
        <v>58</v>
      </c>
      <c r="B855" s="32" t="s">
        <v>174</v>
      </c>
      <c r="C855" s="44">
        <v>309</v>
      </c>
      <c r="D855" s="56">
        <v>201</v>
      </c>
      <c r="E855" s="43">
        <f t="shared" si="50"/>
        <v>0.34951456310679607</v>
      </c>
    </row>
    <row r="856" spans="1:53">
      <c r="A856" s="32" t="s">
        <v>58</v>
      </c>
      <c r="B856" s="32" t="s">
        <v>699</v>
      </c>
      <c r="C856" s="44">
        <v>27</v>
      </c>
      <c r="D856" s="56">
        <v>8</v>
      </c>
      <c r="E856" s="43">
        <f t="shared" si="50"/>
        <v>0.70370370370370372</v>
      </c>
    </row>
    <row r="857" spans="1:53">
      <c r="A857" s="32" t="s">
        <v>72</v>
      </c>
      <c r="B857" s="32" t="s">
        <v>875</v>
      </c>
      <c r="C857" s="44">
        <v>9</v>
      </c>
      <c r="D857" s="56">
        <v>12</v>
      </c>
      <c r="E857" s="43">
        <f t="shared" si="50"/>
        <v>-0.33333333333333326</v>
      </c>
    </row>
  </sheetData>
  <autoFilter ref="A4:E857"/>
  <mergeCells count="24">
    <mergeCell ref="G147:H147"/>
    <mergeCell ref="G2:K2"/>
    <mergeCell ref="G3:K3"/>
    <mergeCell ref="S2:W2"/>
    <mergeCell ref="S3:W3"/>
    <mergeCell ref="S24:T24"/>
    <mergeCell ref="M2:Q2"/>
    <mergeCell ref="M3:Q3"/>
    <mergeCell ref="M84:N84"/>
    <mergeCell ref="AK193:AL193"/>
    <mergeCell ref="AQ2:AU2"/>
    <mergeCell ref="AQ3:AU3"/>
    <mergeCell ref="AQ71:AR71"/>
    <mergeCell ref="Y2:AC2"/>
    <mergeCell ref="Y3:AC3"/>
    <mergeCell ref="Y94:Z94"/>
    <mergeCell ref="AE2:AI2"/>
    <mergeCell ref="AE3:AI3"/>
    <mergeCell ref="AE119:AF119"/>
    <mergeCell ref="AW2:BA2"/>
    <mergeCell ref="AW3:BA3"/>
    <mergeCell ref="AW161:AX161"/>
    <mergeCell ref="AK2:AO2"/>
    <mergeCell ref="AK3:A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0"/>
  <sheetViews>
    <sheetView topLeftCell="V1" workbookViewId="0">
      <selection activeCell="L28" sqref="L28"/>
    </sheetView>
  </sheetViews>
  <sheetFormatPr defaultRowHeight="15"/>
  <cols>
    <col min="1" max="1" width="33.85546875" style="40" bestFit="1" customWidth="1"/>
    <col min="2" max="2" width="47.140625" bestFit="1" customWidth="1"/>
    <col min="3" max="3" width="14.140625" bestFit="1" customWidth="1"/>
    <col min="4" max="4" width="14.140625" style="40" customWidth="1"/>
    <col min="5" max="5" width="47.7109375" style="40" customWidth="1"/>
    <col min="6" max="7" width="14.140625" style="40" customWidth="1"/>
    <col min="9" max="9" width="14" customWidth="1"/>
    <col min="10" max="10" width="14" style="40" customWidth="1"/>
    <col min="12" max="13" width="14.140625" bestFit="1" customWidth="1"/>
    <col min="15" max="15" width="8" style="41" bestFit="1" customWidth="1"/>
    <col min="16" max="16" width="73.140625" customWidth="1"/>
    <col min="17" max="17" width="7.5703125" bestFit="1" customWidth="1"/>
    <col min="18" max="18" width="10.140625" bestFit="1" customWidth="1"/>
    <col min="19" max="19" width="9.42578125" bestFit="1" customWidth="1"/>
    <col min="21" max="21" width="49.140625" customWidth="1"/>
    <col min="22" max="22" width="8" bestFit="1" customWidth="1"/>
    <col min="23" max="23" width="8.140625" customWidth="1"/>
    <col min="24" max="24" width="10.140625" bestFit="1" customWidth="1"/>
    <col min="25" max="25" width="9.85546875" customWidth="1"/>
    <col min="27" max="27" width="54.7109375" customWidth="1"/>
    <col min="28" max="28" width="9.42578125" style="98" customWidth="1"/>
    <col min="29" max="29" width="7.7109375" customWidth="1"/>
    <col min="30" max="30" width="10" customWidth="1"/>
  </cols>
  <sheetData>
    <row r="2" spans="1:31" ht="15.75" thickBot="1">
      <c r="B2" s="46" t="s">
        <v>926</v>
      </c>
      <c r="C2" s="46" t="s">
        <v>925</v>
      </c>
      <c r="D2" s="82"/>
      <c r="E2" s="82"/>
      <c r="F2" s="82"/>
      <c r="G2" s="82"/>
      <c r="L2" s="45" t="s">
        <v>924</v>
      </c>
      <c r="M2" s="45" t="s">
        <v>925</v>
      </c>
      <c r="O2" s="207" t="s">
        <v>54</v>
      </c>
      <c r="P2" s="208"/>
      <c r="Q2" s="209" t="s">
        <v>927</v>
      </c>
      <c r="R2" s="209"/>
      <c r="S2" s="209"/>
      <c r="U2" s="212" t="s">
        <v>50</v>
      </c>
      <c r="V2" s="212" t="s">
        <v>54</v>
      </c>
      <c r="W2" s="209" t="s">
        <v>927</v>
      </c>
      <c r="X2" s="209"/>
      <c r="Y2" s="209"/>
      <c r="AA2" s="209" t="s">
        <v>929</v>
      </c>
      <c r="AB2" s="209" t="s">
        <v>54</v>
      </c>
      <c r="AC2" s="209" t="s">
        <v>927</v>
      </c>
      <c r="AD2" s="209"/>
      <c r="AE2" s="209"/>
    </row>
    <row r="3" spans="1:31" ht="31.5" thickTop="1" thickBot="1">
      <c r="B3" s="66" t="s">
        <v>1455</v>
      </c>
      <c r="E3" s="66" t="s">
        <v>1463</v>
      </c>
      <c r="I3" s="81" t="s">
        <v>924</v>
      </c>
      <c r="J3" s="81" t="s">
        <v>925</v>
      </c>
      <c r="L3" s="68" t="s">
        <v>924</v>
      </c>
      <c r="M3" s="69" t="s">
        <v>1457</v>
      </c>
      <c r="O3" s="65" t="s">
        <v>928</v>
      </c>
      <c r="P3" s="65" t="s">
        <v>929</v>
      </c>
      <c r="Q3" s="48" t="s">
        <v>912</v>
      </c>
      <c r="R3" s="48" t="s">
        <v>930</v>
      </c>
      <c r="S3" s="48" t="s">
        <v>931</v>
      </c>
      <c r="U3" s="213"/>
      <c r="V3" s="213"/>
      <c r="W3" s="65" t="s">
        <v>912</v>
      </c>
      <c r="X3" s="65" t="s">
        <v>930</v>
      </c>
      <c r="Y3" s="65" t="s">
        <v>931</v>
      </c>
      <c r="AA3" s="209"/>
      <c r="AB3" s="209"/>
      <c r="AC3" s="78" t="s">
        <v>912</v>
      </c>
      <c r="AD3" s="78" t="s">
        <v>930</v>
      </c>
      <c r="AE3" s="78" t="s">
        <v>931</v>
      </c>
    </row>
    <row r="4" spans="1:31" ht="15.75" thickBot="1">
      <c r="B4" s="67"/>
      <c r="I4" s="79" t="s">
        <v>0</v>
      </c>
      <c r="J4" s="80">
        <v>9277</v>
      </c>
      <c r="L4" s="72" t="s">
        <v>0</v>
      </c>
      <c r="M4" s="75">
        <v>8874</v>
      </c>
      <c r="O4" s="49">
        <v>4781400</v>
      </c>
      <c r="P4" s="47" t="s">
        <v>1247</v>
      </c>
      <c r="Q4" s="50">
        <v>24265</v>
      </c>
      <c r="R4" s="50">
        <v>5970</v>
      </c>
      <c r="S4" s="50">
        <v>18295</v>
      </c>
      <c r="U4" s="76" t="s">
        <v>1247</v>
      </c>
      <c r="V4" s="49">
        <v>4781400</v>
      </c>
      <c r="W4" s="50">
        <v>25705</v>
      </c>
      <c r="X4" s="50">
        <v>6372</v>
      </c>
      <c r="Y4" s="50">
        <v>19333</v>
      </c>
      <c r="AA4" s="47" t="s">
        <v>1247</v>
      </c>
      <c r="AB4" s="100">
        <v>4781400</v>
      </c>
      <c r="AC4" s="101">
        <v>26560</v>
      </c>
      <c r="AD4" s="101">
        <v>6592</v>
      </c>
      <c r="AE4" s="101">
        <v>19968</v>
      </c>
    </row>
    <row r="5" spans="1:31" ht="16.5" thickTop="1" thickBot="1">
      <c r="B5" s="68" t="s">
        <v>1456</v>
      </c>
      <c r="C5" s="69" t="s">
        <v>912</v>
      </c>
      <c r="D5" s="89"/>
      <c r="E5" s="93" t="s">
        <v>926</v>
      </c>
      <c r="F5" s="93" t="s">
        <v>925</v>
      </c>
      <c r="G5" s="83"/>
      <c r="I5" s="79" t="s">
        <v>1</v>
      </c>
      <c r="J5" s="80">
        <v>34999</v>
      </c>
      <c r="L5" s="73" t="s">
        <v>1</v>
      </c>
      <c r="M5" s="74">
        <v>33531</v>
      </c>
      <c r="O5" s="49">
        <v>9602501</v>
      </c>
      <c r="P5" s="47" t="s">
        <v>1434</v>
      </c>
      <c r="Q5" s="50">
        <v>16363</v>
      </c>
      <c r="R5" s="50">
        <v>3826</v>
      </c>
      <c r="S5" s="50">
        <v>12537</v>
      </c>
      <c r="U5" s="76" t="s">
        <v>1434</v>
      </c>
      <c r="V5" s="49">
        <v>9602501</v>
      </c>
      <c r="W5" s="50">
        <v>17205</v>
      </c>
      <c r="X5" s="50">
        <v>4009</v>
      </c>
      <c r="Y5" s="50">
        <v>13196</v>
      </c>
      <c r="AA5" s="47" t="s">
        <v>1434</v>
      </c>
      <c r="AB5" s="100">
        <v>9602501</v>
      </c>
      <c r="AC5" s="101">
        <v>17752</v>
      </c>
      <c r="AD5" s="101">
        <v>4134</v>
      </c>
      <c r="AE5" s="101">
        <v>13618</v>
      </c>
    </row>
    <row r="6" spans="1:31" ht="18" customHeight="1" thickBot="1">
      <c r="A6" s="32" t="s">
        <v>681</v>
      </c>
      <c r="B6" s="72" t="s">
        <v>681</v>
      </c>
      <c r="C6" s="96">
        <v>37</v>
      </c>
      <c r="D6" s="20"/>
      <c r="E6" s="94" t="s">
        <v>681</v>
      </c>
      <c r="F6" s="94">
        <v>39</v>
      </c>
      <c r="G6" s="84"/>
      <c r="I6" s="79" t="s">
        <v>2</v>
      </c>
      <c r="J6" s="80">
        <v>27470</v>
      </c>
      <c r="L6" s="72" t="s">
        <v>2</v>
      </c>
      <c r="M6" s="75">
        <v>26370</v>
      </c>
      <c r="O6" s="49">
        <v>5611202</v>
      </c>
      <c r="P6" s="47" t="s">
        <v>1294</v>
      </c>
      <c r="Q6" s="50">
        <v>8118</v>
      </c>
      <c r="R6" s="50">
        <v>4532</v>
      </c>
      <c r="S6" s="50">
        <v>3586</v>
      </c>
      <c r="U6" s="76" t="s">
        <v>1294</v>
      </c>
      <c r="V6" s="49">
        <v>5611202</v>
      </c>
      <c r="W6" s="50">
        <v>8505</v>
      </c>
      <c r="X6" s="50">
        <v>4763</v>
      </c>
      <c r="Y6" s="50">
        <v>3742</v>
      </c>
      <c r="AA6" s="47" t="s">
        <v>1294</v>
      </c>
      <c r="AB6" s="100">
        <v>5611202</v>
      </c>
      <c r="AC6" s="101">
        <v>8731</v>
      </c>
      <c r="AD6" s="101">
        <v>4878</v>
      </c>
      <c r="AE6" s="101">
        <v>3853</v>
      </c>
    </row>
    <row r="7" spans="1:31" ht="15.75" thickBot="1">
      <c r="A7" s="32" t="s">
        <v>163</v>
      </c>
      <c r="B7" s="73" t="s">
        <v>163</v>
      </c>
      <c r="C7" s="96">
        <v>380</v>
      </c>
      <c r="D7" s="20"/>
      <c r="E7" s="94" t="s">
        <v>163</v>
      </c>
      <c r="F7" s="94">
        <v>404</v>
      </c>
      <c r="G7" s="85"/>
      <c r="I7" s="79" t="s">
        <v>3</v>
      </c>
      <c r="J7" s="80">
        <v>8134</v>
      </c>
      <c r="L7" s="73" t="s">
        <v>3</v>
      </c>
      <c r="M7" s="74">
        <v>7835</v>
      </c>
      <c r="O7" s="49">
        <v>5611203</v>
      </c>
      <c r="P7" s="47" t="s">
        <v>1295</v>
      </c>
      <c r="Q7" s="50">
        <v>6533</v>
      </c>
      <c r="R7" s="50">
        <v>3044</v>
      </c>
      <c r="S7" s="50">
        <v>3489</v>
      </c>
      <c r="U7" s="76" t="s">
        <v>1295</v>
      </c>
      <c r="V7" s="49">
        <v>5611203</v>
      </c>
      <c r="W7" s="50">
        <v>6846</v>
      </c>
      <c r="X7" s="50">
        <v>3183</v>
      </c>
      <c r="Y7" s="50">
        <v>3663</v>
      </c>
      <c r="AA7" s="47" t="s">
        <v>1295</v>
      </c>
      <c r="AB7" s="100">
        <v>5611203</v>
      </c>
      <c r="AC7" s="101">
        <v>7049</v>
      </c>
      <c r="AD7" s="101">
        <v>3278</v>
      </c>
      <c r="AE7" s="101">
        <v>3771</v>
      </c>
    </row>
    <row r="8" spans="1:31" ht="15.75" thickBot="1">
      <c r="A8" s="32" t="s">
        <v>304</v>
      </c>
      <c r="B8" s="72" t="s">
        <v>304</v>
      </c>
      <c r="C8" s="96">
        <v>147</v>
      </c>
      <c r="D8" s="20"/>
      <c r="E8" s="94" t="s">
        <v>304</v>
      </c>
      <c r="F8" s="94">
        <v>150</v>
      </c>
      <c r="G8" s="84"/>
      <c r="I8" s="79" t="s">
        <v>4</v>
      </c>
      <c r="J8" s="80">
        <v>190509</v>
      </c>
      <c r="L8" s="72" t="s">
        <v>4</v>
      </c>
      <c r="M8" s="75">
        <v>184217</v>
      </c>
      <c r="O8" s="49">
        <v>4399103</v>
      </c>
      <c r="P8" s="47" t="s">
        <v>1140</v>
      </c>
      <c r="Q8" s="50">
        <v>5300</v>
      </c>
      <c r="R8" s="50">
        <v>5191</v>
      </c>
      <c r="S8" s="49">
        <v>109</v>
      </c>
      <c r="U8" s="76" t="s">
        <v>1140</v>
      </c>
      <c r="V8" s="49">
        <v>4399103</v>
      </c>
      <c r="W8" s="50">
        <v>5699</v>
      </c>
      <c r="X8" s="50">
        <v>5583</v>
      </c>
      <c r="Y8" s="49">
        <v>116</v>
      </c>
      <c r="AA8" s="47" t="s">
        <v>1140</v>
      </c>
      <c r="AB8" s="100">
        <v>4399103</v>
      </c>
      <c r="AC8" s="101">
        <v>5941</v>
      </c>
      <c r="AD8" s="101">
        <v>5816</v>
      </c>
      <c r="AE8" s="100">
        <v>125</v>
      </c>
    </row>
    <row r="9" spans="1:31" ht="18" customHeight="1" thickBot="1">
      <c r="A9" s="32" t="s">
        <v>608</v>
      </c>
      <c r="B9" s="73" t="s">
        <v>608</v>
      </c>
      <c r="C9" s="96">
        <v>42</v>
      </c>
      <c r="D9" s="20"/>
      <c r="E9" s="94" t="s">
        <v>608</v>
      </c>
      <c r="F9" s="94">
        <v>46</v>
      </c>
      <c r="G9" s="85"/>
      <c r="I9" s="79" t="s">
        <v>5</v>
      </c>
      <c r="J9" s="80">
        <v>81831</v>
      </c>
      <c r="L9" s="73" t="s">
        <v>5</v>
      </c>
      <c r="M9" s="74">
        <v>77719</v>
      </c>
      <c r="O9" s="49">
        <v>9602502</v>
      </c>
      <c r="P9" s="47" t="s">
        <v>1435</v>
      </c>
      <c r="Q9" s="50">
        <v>4866</v>
      </c>
      <c r="R9" s="49">
        <v>144</v>
      </c>
      <c r="S9" s="50">
        <v>4722</v>
      </c>
      <c r="U9" s="76" t="s">
        <v>1435</v>
      </c>
      <c r="V9" s="49">
        <v>9602502</v>
      </c>
      <c r="W9" s="50">
        <v>5252</v>
      </c>
      <c r="X9" s="49">
        <v>149</v>
      </c>
      <c r="Y9" s="50">
        <v>5103</v>
      </c>
      <c r="AA9" s="47" t="s">
        <v>1435</v>
      </c>
      <c r="AB9" s="100">
        <v>9602502</v>
      </c>
      <c r="AC9" s="101">
        <v>5488</v>
      </c>
      <c r="AD9" s="100">
        <v>156</v>
      </c>
      <c r="AE9" s="101">
        <v>5332</v>
      </c>
    </row>
    <row r="10" spans="1:31" ht="25.5" customHeight="1" thickBot="1">
      <c r="A10" s="32" t="s">
        <v>716</v>
      </c>
      <c r="B10" s="72" t="s">
        <v>716</v>
      </c>
      <c r="C10" s="96">
        <v>30</v>
      </c>
      <c r="D10" s="20"/>
      <c r="E10" s="94" t="s">
        <v>716</v>
      </c>
      <c r="F10" s="94">
        <v>35</v>
      </c>
      <c r="G10" s="84"/>
      <c r="I10" s="79" t="s">
        <v>6</v>
      </c>
      <c r="J10" s="80">
        <v>48848</v>
      </c>
      <c r="L10" s="72" t="s">
        <v>6</v>
      </c>
      <c r="M10" s="75">
        <v>46058</v>
      </c>
      <c r="O10" s="49">
        <v>4712100</v>
      </c>
      <c r="P10" s="47" t="s">
        <v>1195</v>
      </c>
      <c r="Q10" s="50">
        <v>4807</v>
      </c>
      <c r="R10" s="50">
        <v>2569</v>
      </c>
      <c r="S10" s="50">
        <v>2238</v>
      </c>
      <c r="U10" s="76" t="s">
        <v>1195</v>
      </c>
      <c r="V10" s="49">
        <v>4712100</v>
      </c>
      <c r="W10" s="50">
        <v>5006</v>
      </c>
      <c r="X10" s="50">
        <v>2675</v>
      </c>
      <c r="Y10" s="50">
        <v>2331</v>
      </c>
      <c r="AA10" s="47" t="s">
        <v>1195</v>
      </c>
      <c r="AB10" s="100">
        <v>4712100</v>
      </c>
      <c r="AC10" s="101">
        <v>5111</v>
      </c>
      <c r="AD10" s="101">
        <v>2723</v>
      </c>
      <c r="AE10" s="101">
        <v>2388</v>
      </c>
    </row>
    <row r="11" spans="1:31" ht="15.75" thickBot="1">
      <c r="A11" s="32" t="s">
        <v>700</v>
      </c>
      <c r="B11" s="73" t="s">
        <v>700</v>
      </c>
      <c r="C11" s="96">
        <v>30</v>
      </c>
      <c r="D11" s="20"/>
      <c r="E11" s="94" t="s">
        <v>700</v>
      </c>
      <c r="F11" s="94">
        <v>32</v>
      </c>
      <c r="G11" s="85"/>
      <c r="I11" s="79" t="s">
        <v>7</v>
      </c>
      <c r="J11" s="80">
        <v>67899</v>
      </c>
      <c r="L11" s="73" t="s">
        <v>7</v>
      </c>
      <c r="M11" s="74">
        <v>64261</v>
      </c>
      <c r="O11" s="49">
        <v>4321500</v>
      </c>
      <c r="P11" s="47" t="s">
        <v>1123</v>
      </c>
      <c r="Q11" s="50">
        <v>3856</v>
      </c>
      <c r="R11" s="50">
        <v>3581</v>
      </c>
      <c r="S11" s="49">
        <v>275</v>
      </c>
      <c r="U11" s="76" t="s">
        <v>1123</v>
      </c>
      <c r="V11" s="49">
        <v>4321500</v>
      </c>
      <c r="W11" s="50">
        <v>4070</v>
      </c>
      <c r="X11" s="50">
        <v>3786</v>
      </c>
      <c r="Y11" s="49">
        <v>284</v>
      </c>
      <c r="AA11" s="47" t="s">
        <v>1123</v>
      </c>
      <c r="AB11" s="100">
        <v>4321500</v>
      </c>
      <c r="AC11" s="101">
        <v>4230</v>
      </c>
      <c r="AD11" s="101">
        <v>3939</v>
      </c>
      <c r="AE11" s="100">
        <v>291</v>
      </c>
    </row>
    <row r="12" spans="1:31" ht="15.75" thickBot="1">
      <c r="A12" s="32" t="s">
        <v>803</v>
      </c>
      <c r="B12" s="72" t="s">
        <v>803</v>
      </c>
      <c r="C12" s="96">
        <v>16</v>
      </c>
      <c r="D12" s="20"/>
      <c r="E12" s="94" t="s">
        <v>803</v>
      </c>
      <c r="F12" s="94">
        <v>18</v>
      </c>
      <c r="G12" s="84"/>
      <c r="I12" s="79" t="s">
        <v>8</v>
      </c>
      <c r="J12" s="80">
        <v>98579</v>
      </c>
      <c r="L12" s="72" t="s">
        <v>8</v>
      </c>
      <c r="M12" s="75">
        <v>93945</v>
      </c>
      <c r="O12" s="49">
        <v>4723700</v>
      </c>
      <c r="P12" s="47" t="s">
        <v>1203</v>
      </c>
      <c r="Q12" s="50">
        <v>3754</v>
      </c>
      <c r="R12" s="50">
        <v>2244</v>
      </c>
      <c r="S12" s="50">
        <v>1510</v>
      </c>
      <c r="U12" s="76" t="s">
        <v>1203</v>
      </c>
      <c r="V12" s="49">
        <v>4723700</v>
      </c>
      <c r="W12" s="50">
        <v>3936</v>
      </c>
      <c r="X12" s="50">
        <v>2361</v>
      </c>
      <c r="Y12" s="50">
        <v>1575</v>
      </c>
      <c r="AA12" s="47" t="s">
        <v>1203</v>
      </c>
      <c r="AB12" s="100">
        <v>4723700</v>
      </c>
      <c r="AC12" s="101">
        <v>4038</v>
      </c>
      <c r="AD12" s="101">
        <v>2430</v>
      </c>
      <c r="AE12" s="101">
        <v>1608</v>
      </c>
    </row>
    <row r="13" spans="1:31" ht="24" thickBot="1">
      <c r="A13" s="32" t="s">
        <v>819</v>
      </c>
      <c r="B13" s="73" t="s">
        <v>819</v>
      </c>
      <c r="C13" s="96">
        <v>17</v>
      </c>
      <c r="D13" s="20"/>
      <c r="E13" s="94" t="s">
        <v>819</v>
      </c>
      <c r="F13" s="94">
        <v>17</v>
      </c>
      <c r="G13" s="85"/>
      <c r="I13" s="79" t="s">
        <v>9</v>
      </c>
      <c r="J13" s="80">
        <v>37341</v>
      </c>
      <c r="L13" s="73" t="s">
        <v>9</v>
      </c>
      <c r="M13" s="74">
        <v>35944</v>
      </c>
      <c r="O13" s="49">
        <v>5620104</v>
      </c>
      <c r="P13" s="47" t="s">
        <v>1300</v>
      </c>
      <c r="Q13" s="50">
        <v>3531</v>
      </c>
      <c r="R13" s="49">
        <v>748</v>
      </c>
      <c r="S13" s="50">
        <v>2783</v>
      </c>
      <c r="U13" s="76" t="s">
        <v>1300</v>
      </c>
      <c r="V13" s="49">
        <v>5620104</v>
      </c>
      <c r="W13" s="50">
        <v>3743</v>
      </c>
      <c r="X13" s="49">
        <v>783</v>
      </c>
      <c r="Y13" s="50">
        <v>2960</v>
      </c>
      <c r="AA13" s="47" t="s">
        <v>1300</v>
      </c>
      <c r="AB13" s="100">
        <v>5620104</v>
      </c>
      <c r="AC13" s="101">
        <v>3888</v>
      </c>
      <c r="AD13" s="100">
        <v>818</v>
      </c>
      <c r="AE13" s="101">
        <v>3070</v>
      </c>
    </row>
    <row r="14" spans="1:31" ht="24" thickBot="1">
      <c r="A14" s="32" t="s">
        <v>192</v>
      </c>
      <c r="B14" s="72" t="s">
        <v>192</v>
      </c>
      <c r="C14" s="96">
        <v>301</v>
      </c>
      <c r="D14" s="20"/>
      <c r="E14" s="94" t="s">
        <v>192</v>
      </c>
      <c r="F14" s="94">
        <v>314</v>
      </c>
      <c r="G14" s="84"/>
      <c r="I14" s="79" t="s">
        <v>10</v>
      </c>
      <c r="J14" s="80">
        <v>269461</v>
      </c>
      <c r="L14" s="72" t="s">
        <v>10</v>
      </c>
      <c r="M14" s="75">
        <v>254526</v>
      </c>
      <c r="O14" s="49">
        <v>9511800</v>
      </c>
      <c r="P14" s="47" t="s">
        <v>1421</v>
      </c>
      <c r="Q14" s="50">
        <v>3432</v>
      </c>
      <c r="R14" s="50">
        <v>3057</v>
      </c>
      <c r="S14" s="49">
        <v>375</v>
      </c>
      <c r="U14" s="76" t="s">
        <v>1421</v>
      </c>
      <c r="V14" s="49">
        <v>9511800</v>
      </c>
      <c r="W14" s="50">
        <v>3574</v>
      </c>
      <c r="X14" s="50">
        <v>3185</v>
      </c>
      <c r="Y14" s="49">
        <v>389</v>
      </c>
      <c r="AA14" s="47" t="s">
        <v>1421</v>
      </c>
      <c r="AB14" s="100">
        <v>9511800</v>
      </c>
      <c r="AC14" s="101">
        <v>3674</v>
      </c>
      <c r="AD14" s="101">
        <v>3271</v>
      </c>
      <c r="AE14" s="100">
        <v>403</v>
      </c>
    </row>
    <row r="15" spans="1:31" ht="24" thickBot="1">
      <c r="A15" s="32" t="s">
        <v>546</v>
      </c>
      <c r="B15" s="73" t="s">
        <v>546</v>
      </c>
      <c r="C15" s="96">
        <v>61</v>
      </c>
      <c r="D15" s="20"/>
      <c r="E15" s="94" t="s">
        <v>546</v>
      </c>
      <c r="F15" s="94">
        <v>66</v>
      </c>
      <c r="G15" s="85"/>
      <c r="I15" s="79" t="s">
        <v>11</v>
      </c>
      <c r="J15" s="80">
        <v>42831</v>
      </c>
      <c r="L15" s="73" t="s">
        <v>11</v>
      </c>
      <c r="M15" s="74">
        <v>41010</v>
      </c>
      <c r="O15" s="49">
        <v>1412602</v>
      </c>
      <c r="P15" s="47" t="s">
        <v>999</v>
      </c>
      <c r="Q15" s="50">
        <v>3312</v>
      </c>
      <c r="R15" s="49">
        <v>326</v>
      </c>
      <c r="S15" s="50">
        <v>2986</v>
      </c>
      <c r="U15" s="76" t="s">
        <v>1244</v>
      </c>
      <c r="V15" s="49">
        <v>4772500</v>
      </c>
      <c r="W15" s="50">
        <v>3473</v>
      </c>
      <c r="X15" s="50">
        <v>1396</v>
      </c>
      <c r="Y15" s="50">
        <v>2077</v>
      </c>
      <c r="AA15" s="47" t="s">
        <v>1244</v>
      </c>
      <c r="AB15" s="100">
        <v>4772500</v>
      </c>
      <c r="AC15" s="101">
        <v>3611</v>
      </c>
      <c r="AD15" s="101">
        <v>1452</v>
      </c>
      <c r="AE15" s="101">
        <v>2159</v>
      </c>
    </row>
    <row r="16" spans="1:31" ht="18" customHeight="1" thickBot="1">
      <c r="A16" s="32" t="s">
        <v>183</v>
      </c>
      <c r="B16" s="72" t="s">
        <v>183</v>
      </c>
      <c r="C16" s="96">
        <v>324</v>
      </c>
      <c r="D16" s="20"/>
      <c r="E16" s="94" t="s">
        <v>183</v>
      </c>
      <c r="F16" s="94">
        <v>334</v>
      </c>
      <c r="G16" s="84"/>
      <c r="I16" s="79" t="s">
        <v>12</v>
      </c>
      <c r="J16" s="80">
        <v>53665</v>
      </c>
      <c r="L16" s="72" t="s">
        <v>12</v>
      </c>
      <c r="M16" s="75">
        <v>51258</v>
      </c>
      <c r="O16" s="49">
        <v>4772500</v>
      </c>
      <c r="P16" s="47" t="s">
        <v>1244</v>
      </c>
      <c r="Q16" s="50">
        <v>3246</v>
      </c>
      <c r="R16" s="50">
        <v>1324</v>
      </c>
      <c r="S16" s="50">
        <v>1922</v>
      </c>
      <c r="U16" s="76" t="s">
        <v>999</v>
      </c>
      <c r="V16" s="49">
        <v>1412602</v>
      </c>
      <c r="W16" s="50">
        <v>3451</v>
      </c>
      <c r="X16" s="49">
        <v>329</v>
      </c>
      <c r="Y16" s="50">
        <v>3122</v>
      </c>
      <c r="AA16" s="47" t="s">
        <v>999</v>
      </c>
      <c r="AB16" s="100">
        <v>1412602</v>
      </c>
      <c r="AC16" s="101">
        <v>3531</v>
      </c>
      <c r="AD16" s="100">
        <v>340</v>
      </c>
      <c r="AE16" s="101">
        <v>3191</v>
      </c>
    </row>
    <row r="17" spans="1:31" ht="23.25" thickBot="1">
      <c r="A17" s="32" t="s">
        <v>364</v>
      </c>
      <c r="B17" s="73" t="s">
        <v>364</v>
      </c>
      <c r="C17" s="96">
        <v>115</v>
      </c>
      <c r="D17" s="20"/>
      <c r="E17" s="94" t="s">
        <v>364</v>
      </c>
      <c r="F17" s="94">
        <v>117</v>
      </c>
      <c r="G17" s="85"/>
      <c r="I17" s="79" t="s">
        <v>13</v>
      </c>
      <c r="J17" s="80">
        <v>71285</v>
      </c>
      <c r="L17" s="73" t="s">
        <v>13</v>
      </c>
      <c r="M17" s="74">
        <v>67439</v>
      </c>
      <c r="O17" s="49">
        <v>4520001</v>
      </c>
      <c r="P17" s="47" t="s">
        <v>1145</v>
      </c>
      <c r="Q17" s="50">
        <v>2972</v>
      </c>
      <c r="R17" s="50">
        <v>2715</v>
      </c>
      <c r="S17" s="49">
        <v>257</v>
      </c>
      <c r="U17" s="76" t="s">
        <v>1145</v>
      </c>
      <c r="V17" s="49">
        <v>4520001</v>
      </c>
      <c r="W17" s="50">
        <v>3131</v>
      </c>
      <c r="X17" s="50">
        <v>2853</v>
      </c>
      <c r="Y17" s="49">
        <v>278</v>
      </c>
      <c r="AA17" s="47" t="s">
        <v>1135</v>
      </c>
      <c r="AB17" s="100">
        <v>4330404</v>
      </c>
      <c r="AC17" s="101">
        <v>3271</v>
      </c>
      <c r="AD17" s="101">
        <v>3160</v>
      </c>
      <c r="AE17" s="100">
        <v>111</v>
      </c>
    </row>
    <row r="18" spans="1:31" ht="24" thickBot="1">
      <c r="A18" s="32" t="s">
        <v>647</v>
      </c>
      <c r="B18" s="72" t="s">
        <v>647</v>
      </c>
      <c r="C18" s="96">
        <v>38</v>
      </c>
      <c r="D18" s="20"/>
      <c r="E18" s="94" t="s">
        <v>647</v>
      </c>
      <c r="F18" s="94">
        <v>38</v>
      </c>
      <c r="G18" s="84"/>
      <c r="I18" s="79" t="s">
        <v>14</v>
      </c>
      <c r="J18" s="80">
        <v>36194</v>
      </c>
      <c r="L18" s="72" t="s">
        <v>14</v>
      </c>
      <c r="M18" s="75">
        <v>34649</v>
      </c>
      <c r="O18" s="49">
        <v>4330404</v>
      </c>
      <c r="P18" s="47" t="s">
        <v>1135</v>
      </c>
      <c r="Q18" s="50">
        <v>2920</v>
      </c>
      <c r="R18" s="50">
        <v>2819</v>
      </c>
      <c r="S18" s="49">
        <v>101</v>
      </c>
      <c r="U18" s="76" t="s">
        <v>1135</v>
      </c>
      <c r="V18" s="49">
        <v>4330404</v>
      </c>
      <c r="W18" s="50">
        <v>3129</v>
      </c>
      <c r="X18" s="50">
        <v>3022</v>
      </c>
      <c r="Y18" s="49">
        <v>107</v>
      </c>
      <c r="AA18" s="47" t="s">
        <v>1145</v>
      </c>
      <c r="AB18" s="100">
        <v>4520001</v>
      </c>
      <c r="AC18" s="101">
        <v>3215</v>
      </c>
      <c r="AD18" s="101">
        <v>2929</v>
      </c>
      <c r="AE18" s="100">
        <v>286</v>
      </c>
    </row>
    <row r="19" spans="1:31" ht="15.75" thickBot="1">
      <c r="A19" s="32" t="s">
        <v>742</v>
      </c>
      <c r="B19" s="73" t="s">
        <v>742</v>
      </c>
      <c r="C19" s="96">
        <v>22</v>
      </c>
      <c r="D19" s="20"/>
      <c r="E19" s="94" t="s">
        <v>742</v>
      </c>
      <c r="F19" s="94">
        <v>25</v>
      </c>
      <c r="G19" s="85"/>
      <c r="I19" s="79" t="s">
        <v>15</v>
      </c>
      <c r="J19" s="80">
        <v>88250</v>
      </c>
      <c r="L19" s="73" t="s">
        <v>15</v>
      </c>
      <c r="M19" s="74">
        <v>84642</v>
      </c>
      <c r="O19" s="49">
        <v>4755502</v>
      </c>
      <c r="P19" s="47" t="s">
        <v>1226</v>
      </c>
      <c r="Q19" s="50">
        <v>2918</v>
      </c>
      <c r="R19" s="50">
        <v>1018</v>
      </c>
      <c r="S19" s="50">
        <v>1900</v>
      </c>
      <c r="U19" s="76" t="s">
        <v>1226</v>
      </c>
      <c r="V19" s="49">
        <v>4755502</v>
      </c>
      <c r="W19" s="50">
        <v>3048</v>
      </c>
      <c r="X19" s="50">
        <v>1073</v>
      </c>
      <c r="Y19" s="50">
        <v>1975</v>
      </c>
      <c r="AA19" s="47" t="s">
        <v>1226</v>
      </c>
      <c r="AB19" s="100">
        <v>4755502</v>
      </c>
      <c r="AC19" s="101">
        <v>3124</v>
      </c>
      <c r="AD19" s="101">
        <v>1105</v>
      </c>
      <c r="AE19" s="101">
        <v>2019</v>
      </c>
    </row>
    <row r="20" spans="1:31" ht="15.75" thickBot="1">
      <c r="A20" s="32" t="s">
        <v>120</v>
      </c>
      <c r="B20" s="72" t="s">
        <v>120</v>
      </c>
      <c r="C20" s="96">
        <v>678</v>
      </c>
      <c r="D20" s="20"/>
      <c r="E20" s="94" t="s">
        <v>120</v>
      </c>
      <c r="F20" s="94">
        <v>697</v>
      </c>
      <c r="G20" s="84"/>
      <c r="I20" s="79" t="s">
        <v>16</v>
      </c>
      <c r="J20" s="80">
        <v>22357</v>
      </c>
      <c r="L20" s="72" t="s">
        <v>16</v>
      </c>
      <c r="M20" s="75">
        <v>21314</v>
      </c>
      <c r="O20" s="49">
        <v>5612100</v>
      </c>
      <c r="P20" s="47" t="s">
        <v>1296</v>
      </c>
      <c r="Q20" s="50">
        <v>2663</v>
      </c>
      <c r="R20" s="50">
        <v>1626</v>
      </c>
      <c r="S20" s="50">
        <v>1037</v>
      </c>
      <c r="U20" s="76" t="s">
        <v>1296</v>
      </c>
      <c r="V20" s="49">
        <v>5612100</v>
      </c>
      <c r="W20" s="50">
        <v>2819</v>
      </c>
      <c r="X20" s="50">
        <v>1719</v>
      </c>
      <c r="Y20" s="50">
        <v>1100</v>
      </c>
      <c r="AA20" s="47" t="s">
        <v>1296</v>
      </c>
      <c r="AB20" s="100">
        <v>5612100</v>
      </c>
      <c r="AC20" s="101">
        <v>2921</v>
      </c>
      <c r="AD20" s="101">
        <v>1777</v>
      </c>
      <c r="AE20" s="101">
        <v>1144</v>
      </c>
    </row>
    <row r="21" spans="1:31" ht="23.25" thickBot="1">
      <c r="A21" s="32" t="s">
        <v>103</v>
      </c>
      <c r="B21" s="73" t="s">
        <v>103</v>
      </c>
      <c r="C21" s="97">
        <v>1010</v>
      </c>
      <c r="D21" s="90"/>
      <c r="E21" s="94" t="s">
        <v>103</v>
      </c>
      <c r="F21" s="95">
        <v>1087</v>
      </c>
      <c r="G21" s="86"/>
      <c r="I21" s="79" t="s">
        <v>17</v>
      </c>
      <c r="J21" s="80">
        <v>133738</v>
      </c>
      <c r="L21" s="73" t="s">
        <v>17</v>
      </c>
      <c r="M21" s="74">
        <v>127165</v>
      </c>
      <c r="O21" s="49">
        <v>8230001</v>
      </c>
      <c r="P21" s="47" t="s">
        <v>1378</v>
      </c>
      <c r="Q21" s="50">
        <v>2483</v>
      </c>
      <c r="R21" s="50">
        <v>1346</v>
      </c>
      <c r="S21" s="50">
        <v>1137</v>
      </c>
      <c r="U21" s="76" t="s">
        <v>1378</v>
      </c>
      <c r="V21" s="49">
        <v>8230001</v>
      </c>
      <c r="W21" s="50">
        <v>2620</v>
      </c>
      <c r="X21" s="50">
        <v>1426</v>
      </c>
      <c r="Y21" s="50">
        <v>1194</v>
      </c>
      <c r="AA21" s="47" t="s">
        <v>1333</v>
      </c>
      <c r="AB21" s="100">
        <v>7319002</v>
      </c>
      <c r="AC21" s="101">
        <v>2720</v>
      </c>
      <c r="AD21" s="101">
        <v>1666</v>
      </c>
      <c r="AE21" s="101">
        <v>1054</v>
      </c>
    </row>
    <row r="22" spans="1:31" ht="15.75" thickBot="1">
      <c r="A22" s="32" t="s">
        <v>426</v>
      </c>
      <c r="B22" s="72" t="s">
        <v>426</v>
      </c>
      <c r="C22" s="96">
        <v>82</v>
      </c>
      <c r="D22" s="20"/>
      <c r="E22" s="94" t="s">
        <v>426</v>
      </c>
      <c r="F22" s="94">
        <v>84</v>
      </c>
      <c r="G22" s="84"/>
      <c r="I22" s="79" t="s">
        <v>18</v>
      </c>
      <c r="J22" s="80">
        <v>316288</v>
      </c>
      <c r="L22" s="72" t="s">
        <v>18</v>
      </c>
      <c r="M22" s="75">
        <v>300770</v>
      </c>
      <c r="O22" s="49">
        <v>7319002</v>
      </c>
      <c r="P22" s="47" t="s">
        <v>1333</v>
      </c>
      <c r="Q22" s="50">
        <v>2428</v>
      </c>
      <c r="R22" s="50">
        <v>1499</v>
      </c>
      <c r="S22" s="49">
        <v>929</v>
      </c>
      <c r="U22" s="76" t="s">
        <v>1333</v>
      </c>
      <c r="V22" s="49">
        <v>7319002</v>
      </c>
      <c r="W22" s="50">
        <v>2601</v>
      </c>
      <c r="X22" s="50">
        <v>1597</v>
      </c>
      <c r="Y22" s="50">
        <v>1004</v>
      </c>
      <c r="AA22" s="47" t="s">
        <v>1378</v>
      </c>
      <c r="AB22" s="100">
        <v>8230001</v>
      </c>
      <c r="AC22" s="101">
        <v>2703</v>
      </c>
      <c r="AD22" s="101">
        <v>1460</v>
      </c>
      <c r="AE22" s="101">
        <v>1243</v>
      </c>
    </row>
    <row r="23" spans="1:31" ht="34.5" thickBot="1">
      <c r="A23" s="32" t="s">
        <v>132</v>
      </c>
      <c r="B23" s="73" t="s">
        <v>132</v>
      </c>
      <c r="C23" s="96">
        <v>611</v>
      </c>
      <c r="D23" s="20"/>
      <c r="E23" s="94" t="s">
        <v>132</v>
      </c>
      <c r="F23" s="94">
        <v>636</v>
      </c>
      <c r="G23" s="85"/>
      <c r="I23" s="79" t="s">
        <v>19</v>
      </c>
      <c r="J23" s="80">
        <v>36764</v>
      </c>
      <c r="L23" s="73" t="s">
        <v>19</v>
      </c>
      <c r="M23" s="74">
        <v>35239</v>
      </c>
      <c r="O23" s="49">
        <v>4729699</v>
      </c>
      <c r="P23" s="47" t="s">
        <v>1206</v>
      </c>
      <c r="Q23" s="50">
        <v>2425</v>
      </c>
      <c r="R23" s="50">
        <v>1044</v>
      </c>
      <c r="S23" s="50">
        <v>1381</v>
      </c>
      <c r="U23" s="76" t="s">
        <v>1206</v>
      </c>
      <c r="V23" s="49">
        <v>4729699</v>
      </c>
      <c r="W23" s="50">
        <v>2544</v>
      </c>
      <c r="X23" s="50">
        <v>1099</v>
      </c>
      <c r="Y23" s="50">
        <v>1445</v>
      </c>
      <c r="AA23" s="47" t="s">
        <v>1206</v>
      </c>
      <c r="AB23" s="100">
        <v>4729699</v>
      </c>
      <c r="AC23" s="101">
        <v>2621</v>
      </c>
      <c r="AD23" s="101">
        <v>1137</v>
      </c>
      <c r="AE23" s="101">
        <v>1484</v>
      </c>
    </row>
    <row r="24" spans="1:31" ht="24" thickBot="1">
      <c r="A24" s="32" t="s">
        <v>560</v>
      </c>
      <c r="B24" s="72" t="s">
        <v>560</v>
      </c>
      <c r="C24" s="96">
        <v>52</v>
      </c>
      <c r="D24" s="20"/>
      <c r="E24" s="94" t="s">
        <v>560</v>
      </c>
      <c r="F24" s="94">
        <v>54</v>
      </c>
      <c r="G24" s="84"/>
      <c r="I24" s="79" t="s">
        <v>20</v>
      </c>
      <c r="J24" s="80">
        <v>21322</v>
      </c>
      <c r="L24" s="72" t="s">
        <v>20</v>
      </c>
      <c r="M24" s="75">
        <v>20225</v>
      </c>
      <c r="O24" s="49">
        <v>5611201</v>
      </c>
      <c r="P24" s="47" t="s">
        <v>1293</v>
      </c>
      <c r="Q24" s="50">
        <v>2171</v>
      </c>
      <c r="R24" s="49">
        <v>879</v>
      </c>
      <c r="S24" s="50">
        <v>1292</v>
      </c>
      <c r="U24" s="76" t="s">
        <v>1272</v>
      </c>
      <c r="V24" s="49">
        <v>4930201</v>
      </c>
      <c r="W24" s="50">
        <v>2314</v>
      </c>
      <c r="X24" s="50">
        <v>2006</v>
      </c>
      <c r="Y24" s="49">
        <v>308</v>
      </c>
      <c r="AA24" s="47" t="s">
        <v>1272</v>
      </c>
      <c r="AB24" s="100">
        <v>4930201</v>
      </c>
      <c r="AC24" s="101">
        <v>2424</v>
      </c>
      <c r="AD24" s="101">
        <v>2102</v>
      </c>
      <c r="AE24" s="100">
        <v>322</v>
      </c>
    </row>
    <row r="25" spans="1:31" ht="15.75" thickBot="1">
      <c r="A25" s="32" t="s">
        <v>241</v>
      </c>
      <c r="B25" s="73" t="s">
        <v>241</v>
      </c>
      <c r="C25" s="96">
        <v>243</v>
      </c>
      <c r="D25" s="20"/>
      <c r="E25" s="94" t="s">
        <v>241</v>
      </c>
      <c r="F25" s="94">
        <v>255</v>
      </c>
      <c r="G25" s="85"/>
      <c r="I25" s="79" t="s">
        <v>21</v>
      </c>
      <c r="J25" s="80">
        <v>5572</v>
      </c>
      <c r="L25" s="73" t="s">
        <v>21</v>
      </c>
      <c r="M25" s="74">
        <v>5310</v>
      </c>
      <c r="O25" s="49">
        <v>4930201</v>
      </c>
      <c r="P25" s="47" t="s">
        <v>1272</v>
      </c>
      <c r="Q25" s="50">
        <v>2145</v>
      </c>
      <c r="R25" s="50">
        <v>1853</v>
      </c>
      <c r="S25" s="49">
        <v>292</v>
      </c>
      <c r="U25" s="76" t="s">
        <v>1293</v>
      </c>
      <c r="V25" s="49">
        <v>5611201</v>
      </c>
      <c r="W25" s="50">
        <v>2289</v>
      </c>
      <c r="X25" s="49">
        <v>924</v>
      </c>
      <c r="Y25" s="50">
        <v>1365</v>
      </c>
      <c r="AA25" s="47" t="s">
        <v>1293</v>
      </c>
      <c r="AB25" s="100">
        <v>5611201</v>
      </c>
      <c r="AC25" s="101">
        <v>2367</v>
      </c>
      <c r="AD25" s="100">
        <v>945</v>
      </c>
      <c r="AE25" s="101">
        <v>1422</v>
      </c>
    </row>
    <row r="26" spans="1:31" ht="15.75" thickBot="1">
      <c r="A26" s="32" t="s">
        <v>356</v>
      </c>
      <c r="B26" s="72" t="s">
        <v>356</v>
      </c>
      <c r="C26" s="96">
        <v>115</v>
      </c>
      <c r="D26" s="20"/>
      <c r="E26" s="94" t="s">
        <v>356</v>
      </c>
      <c r="F26" s="94">
        <v>121</v>
      </c>
      <c r="G26" s="84"/>
      <c r="I26" s="79" t="s">
        <v>22</v>
      </c>
      <c r="J26" s="80">
        <v>148522</v>
      </c>
      <c r="L26" s="72" t="s">
        <v>22</v>
      </c>
      <c r="M26" s="75">
        <v>141448</v>
      </c>
      <c r="O26" s="49">
        <v>2542000</v>
      </c>
      <c r="P26" s="47" t="s">
        <v>1058</v>
      </c>
      <c r="Q26" s="50">
        <v>2139</v>
      </c>
      <c r="R26" s="50">
        <v>1976</v>
      </c>
      <c r="S26" s="49">
        <v>163</v>
      </c>
      <c r="U26" s="76" t="s">
        <v>1058</v>
      </c>
      <c r="V26" s="49">
        <v>2542000</v>
      </c>
      <c r="W26" s="50">
        <v>2268</v>
      </c>
      <c r="X26" s="50">
        <v>2094</v>
      </c>
      <c r="Y26" s="49">
        <v>174</v>
      </c>
      <c r="AA26" s="47" t="s">
        <v>1058</v>
      </c>
      <c r="AB26" s="100">
        <v>2542000</v>
      </c>
      <c r="AC26" s="101">
        <v>2338</v>
      </c>
      <c r="AD26" s="101">
        <v>2159</v>
      </c>
      <c r="AE26" s="100">
        <v>179</v>
      </c>
    </row>
    <row r="27" spans="1:31" ht="15.75" thickBot="1">
      <c r="A27" s="32" t="s">
        <v>377</v>
      </c>
      <c r="B27" s="73" t="s">
        <v>377</v>
      </c>
      <c r="C27" s="96">
        <v>100</v>
      </c>
      <c r="D27" s="20"/>
      <c r="E27" s="94" t="s">
        <v>377</v>
      </c>
      <c r="F27" s="94">
        <v>103</v>
      </c>
      <c r="G27" s="85"/>
      <c r="I27" s="79" t="s">
        <v>23</v>
      </c>
      <c r="J27" s="80">
        <v>86189</v>
      </c>
      <c r="L27" s="73" t="s">
        <v>23</v>
      </c>
      <c r="M27" s="74">
        <v>81854</v>
      </c>
      <c r="O27" s="49">
        <v>4755503</v>
      </c>
      <c r="P27" s="47" t="s">
        <v>1227</v>
      </c>
      <c r="Q27" s="50">
        <v>2127</v>
      </c>
      <c r="R27" s="50">
        <v>1200</v>
      </c>
      <c r="S27" s="49">
        <v>927</v>
      </c>
      <c r="U27" s="76" t="s">
        <v>1227</v>
      </c>
      <c r="V27" s="49">
        <v>4755503</v>
      </c>
      <c r="W27" s="50">
        <v>2245</v>
      </c>
      <c r="X27" s="50">
        <v>1266</v>
      </c>
      <c r="Y27" s="49">
        <v>979</v>
      </c>
      <c r="AA27" s="47" t="s">
        <v>1227</v>
      </c>
      <c r="AB27" s="100">
        <v>4755503</v>
      </c>
      <c r="AC27" s="101">
        <v>2335</v>
      </c>
      <c r="AD27" s="101">
        <v>1309</v>
      </c>
      <c r="AE27" s="101">
        <v>1026</v>
      </c>
    </row>
    <row r="28" spans="1:31" ht="24" thickBot="1">
      <c r="A28" s="32" t="s">
        <v>541</v>
      </c>
      <c r="B28" s="72" t="s">
        <v>541</v>
      </c>
      <c r="C28" s="96">
        <v>55</v>
      </c>
      <c r="D28" s="20"/>
      <c r="E28" s="94" t="s">
        <v>541</v>
      </c>
      <c r="F28" s="94">
        <v>59</v>
      </c>
      <c r="G28" s="84"/>
      <c r="I28" s="79" t="s">
        <v>24</v>
      </c>
      <c r="J28" s="80">
        <v>18533</v>
      </c>
      <c r="L28" s="72" t="s">
        <v>24</v>
      </c>
      <c r="M28" s="75">
        <v>17878</v>
      </c>
      <c r="O28" s="49">
        <v>4789001</v>
      </c>
      <c r="P28" s="47" t="s">
        <v>1255</v>
      </c>
      <c r="Q28" s="50">
        <v>2038</v>
      </c>
      <c r="R28" s="49">
        <v>511</v>
      </c>
      <c r="S28" s="50">
        <v>1527</v>
      </c>
      <c r="U28" s="76" t="s">
        <v>998</v>
      </c>
      <c r="V28" s="49">
        <v>1412601</v>
      </c>
      <c r="W28" s="50">
        <v>2182</v>
      </c>
      <c r="X28" s="49">
        <v>248</v>
      </c>
      <c r="Y28" s="50">
        <v>1934</v>
      </c>
      <c r="AA28" s="47" t="s">
        <v>998</v>
      </c>
      <c r="AB28" s="100">
        <v>1412601</v>
      </c>
      <c r="AC28" s="101">
        <v>2269</v>
      </c>
      <c r="AD28" s="100">
        <v>258</v>
      </c>
      <c r="AE28" s="101">
        <v>2011</v>
      </c>
    </row>
    <row r="29" spans="1:31" ht="23.25" thickBot="1">
      <c r="A29" s="32" t="s">
        <v>422</v>
      </c>
      <c r="B29" s="73" t="s">
        <v>422</v>
      </c>
      <c r="C29" s="96">
        <v>86</v>
      </c>
      <c r="D29" s="20"/>
      <c r="E29" s="94" t="s">
        <v>422</v>
      </c>
      <c r="F29" s="94">
        <v>86</v>
      </c>
      <c r="G29" s="85"/>
      <c r="I29" s="79" t="s">
        <v>25</v>
      </c>
      <c r="J29" s="80">
        <v>630092</v>
      </c>
      <c r="L29" s="73" t="s">
        <v>25</v>
      </c>
      <c r="M29" s="74">
        <v>598403</v>
      </c>
      <c r="O29" s="49">
        <v>3299099</v>
      </c>
      <c r="P29" s="47" t="s">
        <v>1085</v>
      </c>
      <c r="Q29" s="50">
        <v>2034</v>
      </c>
      <c r="R29" s="49">
        <v>496</v>
      </c>
      <c r="S29" s="50">
        <v>1538</v>
      </c>
      <c r="U29" s="76" t="s">
        <v>1085</v>
      </c>
      <c r="V29" s="49">
        <v>3299099</v>
      </c>
      <c r="W29" s="50">
        <v>2132</v>
      </c>
      <c r="X29" s="49">
        <v>513</v>
      </c>
      <c r="Y29" s="50">
        <v>1619</v>
      </c>
      <c r="AA29" s="47" t="s">
        <v>1085</v>
      </c>
      <c r="AB29" s="100">
        <v>3299099</v>
      </c>
      <c r="AC29" s="101">
        <v>2192</v>
      </c>
      <c r="AD29" s="100">
        <v>526</v>
      </c>
      <c r="AE29" s="101">
        <v>1666</v>
      </c>
    </row>
    <row r="30" spans="1:31" ht="15.75" thickBot="1">
      <c r="A30" s="32" t="s">
        <v>536</v>
      </c>
      <c r="B30" s="72" t="s">
        <v>536</v>
      </c>
      <c r="C30" s="96">
        <v>53</v>
      </c>
      <c r="D30" s="20"/>
      <c r="E30" s="94" t="s">
        <v>536</v>
      </c>
      <c r="F30" s="94">
        <v>57</v>
      </c>
      <c r="G30" s="84"/>
      <c r="I30" s="79" t="s">
        <v>26</v>
      </c>
      <c r="J30" s="80">
        <v>22205</v>
      </c>
      <c r="L30" s="72" t="s">
        <v>26</v>
      </c>
      <c r="M30" s="75">
        <v>21370</v>
      </c>
      <c r="O30" s="49">
        <v>1412601</v>
      </c>
      <c r="P30" s="47" t="s">
        <v>998</v>
      </c>
      <c r="Q30" s="50">
        <v>2018</v>
      </c>
      <c r="R30" s="49">
        <v>231</v>
      </c>
      <c r="S30" s="50">
        <v>1787</v>
      </c>
      <c r="U30" s="76" t="s">
        <v>1255</v>
      </c>
      <c r="V30" s="49">
        <v>4789001</v>
      </c>
      <c r="W30" s="50">
        <v>2129</v>
      </c>
      <c r="X30" s="49">
        <v>535</v>
      </c>
      <c r="Y30" s="50">
        <v>1594</v>
      </c>
      <c r="AA30" s="47" t="s">
        <v>1255</v>
      </c>
      <c r="AB30" s="100">
        <v>4789001</v>
      </c>
      <c r="AC30" s="101">
        <v>2174</v>
      </c>
      <c r="AD30" s="100">
        <v>549</v>
      </c>
      <c r="AE30" s="101">
        <v>1625</v>
      </c>
    </row>
    <row r="31" spans="1:31" ht="30" thickBot="1">
      <c r="A31" s="32" t="s">
        <v>311</v>
      </c>
      <c r="B31" s="73" t="s">
        <v>311</v>
      </c>
      <c r="C31" s="96">
        <v>151</v>
      </c>
      <c r="D31" s="20"/>
      <c r="E31" s="94" t="s">
        <v>311</v>
      </c>
      <c r="F31" s="94">
        <v>158</v>
      </c>
      <c r="G31" s="85"/>
      <c r="I31" s="70" t="s">
        <v>27</v>
      </c>
      <c r="J31" s="71">
        <f>SUM(J4:J30)</f>
        <v>2608155</v>
      </c>
      <c r="L31" s="70" t="s">
        <v>27</v>
      </c>
      <c r="M31" s="71">
        <v>2483254</v>
      </c>
      <c r="O31" s="49">
        <v>4751201</v>
      </c>
      <c r="P31" s="47" t="s">
        <v>1218</v>
      </c>
      <c r="Q31" s="50">
        <v>1999</v>
      </c>
      <c r="R31" s="50">
        <v>1518</v>
      </c>
      <c r="S31" s="49">
        <v>481</v>
      </c>
      <c r="U31" s="76" t="s">
        <v>1218</v>
      </c>
      <c r="V31" s="49">
        <v>4751201</v>
      </c>
      <c r="W31" s="50">
        <v>2100</v>
      </c>
      <c r="X31" s="50">
        <v>1580</v>
      </c>
      <c r="Y31" s="49">
        <v>520</v>
      </c>
      <c r="AA31" s="47" t="s">
        <v>1218</v>
      </c>
      <c r="AB31" s="100">
        <v>4751201</v>
      </c>
      <c r="AC31" s="101">
        <v>2147</v>
      </c>
      <c r="AD31" s="101">
        <v>1614</v>
      </c>
      <c r="AE31" s="100">
        <v>533</v>
      </c>
    </row>
    <row r="32" spans="1:31" ht="24" thickBot="1">
      <c r="A32" s="32" t="s">
        <v>597</v>
      </c>
      <c r="B32" s="72" t="s">
        <v>597</v>
      </c>
      <c r="C32" s="96">
        <v>41</v>
      </c>
      <c r="D32" s="20"/>
      <c r="E32" s="94" t="s">
        <v>597</v>
      </c>
      <c r="F32" s="94">
        <v>43</v>
      </c>
      <c r="G32" s="84"/>
      <c r="O32" s="49">
        <v>4520005</v>
      </c>
      <c r="P32" s="47" t="s">
        <v>1149</v>
      </c>
      <c r="Q32" s="50">
        <v>1901</v>
      </c>
      <c r="R32" s="50">
        <v>1596</v>
      </c>
      <c r="S32" s="49">
        <v>305</v>
      </c>
      <c r="U32" s="76" t="s">
        <v>1149</v>
      </c>
      <c r="V32" s="49">
        <v>4520005</v>
      </c>
      <c r="W32" s="50">
        <v>2020</v>
      </c>
      <c r="X32" s="50">
        <v>1698</v>
      </c>
      <c r="Y32" s="49">
        <v>322</v>
      </c>
      <c r="AA32" s="47" t="s">
        <v>1149</v>
      </c>
      <c r="AB32" s="100">
        <v>4520005</v>
      </c>
      <c r="AC32" s="101">
        <v>2087</v>
      </c>
      <c r="AD32" s="101">
        <v>1754</v>
      </c>
      <c r="AE32" s="100">
        <v>333</v>
      </c>
    </row>
    <row r="33" spans="1:31" ht="24" thickBot="1">
      <c r="A33" s="32" t="s">
        <v>762</v>
      </c>
      <c r="B33" s="73" t="s">
        <v>762</v>
      </c>
      <c r="C33" s="96">
        <v>21</v>
      </c>
      <c r="D33" s="20"/>
      <c r="E33" s="94" t="s">
        <v>762</v>
      </c>
      <c r="F33" s="94">
        <v>23</v>
      </c>
      <c r="G33" s="85"/>
      <c r="O33" s="49">
        <v>4789099</v>
      </c>
      <c r="P33" s="47" t="s">
        <v>1263</v>
      </c>
      <c r="Q33" s="50">
        <v>1723</v>
      </c>
      <c r="R33" s="49">
        <v>692</v>
      </c>
      <c r="S33" s="50">
        <v>1031</v>
      </c>
      <c r="U33" s="76" t="s">
        <v>1263</v>
      </c>
      <c r="V33" s="49">
        <v>4789099</v>
      </c>
      <c r="W33" s="50">
        <v>1826</v>
      </c>
      <c r="X33" s="49">
        <v>748</v>
      </c>
      <c r="Y33" s="50">
        <v>1078</v>
      </c>
      <c r="AA33" s="47" t="s">
        <v>1263</v>
      </c>
      <c r="AB33" s="100">
        <v>4789099</v>
      </c>
      <c r="AC33" s="101">
        <v>1874</v>
      </c>
      <c r="AD33" s="100">
        <v>768</v>
      </c>
      <c r="AE33" s="101">
        <v>1106</v>
      </c>
    </row>
    <row r="34" spans="1:31" ht="15.75" thickBot="1">
      <c r="A34" s="32" t="s">
        <v>194</v>
      </c>
      <c r="B34" s="72" t="s">
        <v>194</v>
      </c>
      <c r="C34" s="96">
        <v>288</v>
      </c>
      <c r="D34" s="20"/>
      <c r="E34" s="94" t="s">
        <v>194</v>
      </c>
      <c r="F34" s="94">
        <v>305</v>
      </c>
      <c r="G34" s="84"/>
      <c r="O34" s="49">
        <v>4782201</v>
      </c>
      <c r="P34" s="47" t="s">
        <v>1248</v>
      </c>
      <c r="Q34" s="50">
        <v>1695</v>
      </c>
      <c r="R34" s="49">
        <v>808</v>
      </c>
      <c r="S34" s="49">
        <v>887</v>
      </c>
      <c r="U34" s="76" t="s">
        <v>1248</v>
      </c>
      <c r="V34" s="49">
        <v>4782201</v>
      </c>
      <c r="W34" s="50">
        <v>1769</v>
      </c>
      <c r="X34" s="49">
        <v>843</v>
      </c>
      <c r="Y34" s="49">
        <v>926</v>
      </c>
      <c r="AA34" s="47" t="s">
        <v>1248</v>
      </c>
      <c r="AB34" s="100">
        <v>4782201</v>
      </c>
      <c r="AC34" s="101">
        <v>1820</v>
      </c>
      <c r="AD34" s="100">
        <v>873</v>
      </c>
      <c r="AE34" s="100">
        <v>947</v>
      </c>
    </row>
    <row r="35" spans="1:31" ht="15.75" thickBot="1">
      <c r="A35" s="32" t="s">
        <v>336</v>
      </c>
      <c r="B35" s="73" t="s">
        <v>336</v>
      </c>
      <c r="C35" s="96">
        <v>141</v>
      </c>
      <c r="D35" s="20"/>
      <c r="E35" s="94" t="s">
        <v>336</v>
      </c>
      <c r="F35" s="94">
        <v>152</v>
      </c>
      <c r="G35" s="85"/>
      <c r="O35" s="49">
        <v>5320202</v>
      </c>
      <c r="P35" s="47" t="s">
        <v>1287</v>
      </c>
      <c r="Q35" s="50">
        <v>1659</v>
      </c>
      <c r="R35" s="50">
        <v>1471</v>
      </c>
      <c r="S35" s="49">
        <v>188</v>
      </c>
      <c r="U35" s="76" t="s">
        <v>1287</v>
      </c>
      <c r="V35" s="49">
        <v>5320202</v>
      </c>
      <c r="W35" s="50">
        <v>1740</v>
      </c>
      <c r="X35" s="50">
        <v>1539</v>
      </c>
      <c r="Y35" s="49">
        <v>201</v>
      </c>
      <c r="AA35" s="47" t="s">
        <v>1287</v>
      </c>
      <c r="AB35" s="100">
        <v>5320202</v>
      </c>
      <c r="AC35" s="101">
        <v>1801</v>
      </c>
      <c r="AD35" s="101">
        <v>1592</v>
      </c>
      <c r="AE35" s="100">
        <v>209</v>
      </c>
    </row>
    <row r="36" spans="1:31" ht="24" thickBot="1">
      <c r="A36" s="32" t="s">
        <v>537</v>
      </c>
      <c r="B36" s="72" t="s">
        <v>537</v>
      </c>
      <c r="C36" s="96">
        <v>60</v>
      </c>
      <c r="D36" s="20"/>
      <c r="E36" s="94" t="s">
        <v>537</v>
      </c>
      <c r="F36" s="94">
        <v>63</v>
      </c>
      <c r="G36" s="84"/>
      <c r="O36" s="49">
        <v>4520002</v>
      </c>
      <c r="P36" s="47" t="s">
        <v>1146</v>
      </c>
      <c r="Q36" s="50">
        <v>1621</v>
      </c>
      <c r="R36" s="50">
        <v>1506</v>
      </c>
      <c r="S36" s="49">
        <v>115</v>
      </c>
      <c r="U36" s="76" t="s">
        <v>1146</v>
      </c>
      <c r="V36" s="49">
        <v>4520002</v>
      </c>
      <c r="W36" s="50">
        <v>1706</v>
      </c>
      <c r="X36" s="50">
        <v>1586</v>
      </c>
      <c r="Y36" s="49">
        <v>120</v>
      </c>
      <c r="AA36" s="47" t="s">
        <v>1146</v>
      </c>
      <c r="AB36" s="100">
        <v>4520002</v>
      </c>
      <c r="AC36" s="101">
        <v>1767</v>
      </c>
      <c r="AD36" s="101">
        <v>1642</v>
      </c>
      <c r="AE36" s="100">
        <v>125</v>
      </c>
    </row>
    <row r="37" spans="1:31" ht="15.75" thickBot="1">
      <c r="A37" s="32" t="s">
        <v>400</v>
      </c>
      <c r="B37" s="73" t="s">
        <v>400</v>
      </c>
      <c r="C37" s="96">
        <v>92</v>
      </c>
      <c r="D37" s="20"/>
      <c r="E37" s="94" t="s">
        <v>400</v>
      </c>
      <c r="F37" s="94">
        <v>96</v>
      </c>
      <c r="G37" s="85"/>
      <c r="O37" s="49">
        <v>3101200</v>
      </c>
      <c r="P37" s="47" t="s">
        <v>1066</v>
      </c>
      <c r="Q37" s="50">
        <v>1568</v>
      </c>
      <c r="R37" s="50">
        <v>1459</v>
      </c>
      <c r="S37" s="49">
        <v>109</v>
      </c>
      <c r="U37" s="76" t="s">
        <v>1066</v>
      </c>
      <c r="V37" s="49">
        <v>3101200</v>
      </c>
      <c r="W37" s="50">
        <v>1676</v>
      </c>
      <c r="X37" s="50">
        <v>1558</v>
      </c>
      <c r="Y37" s="49">
        <v>118</v>
      </c>
      <c r="AA37" s="47" t="s">
        <v>1066</v>
      </c>
      <c r="AB37" s="100">
        <v>3101200</v>
      </c>
      <c r="AC37" s="101">
        <v>1730</v>
      </c>
      <c r="AD37" s="101">
        <v>1608</v>
      </c>
      <c r="AE37" s="100">
        <v>122</v>
      </c>
    </row>
    <row r="38" spans="1:31" ht="15.75" thickBot="1">
      <c r="A38" s="32" t="s">
        <v>523</v>
      </c>
      <c r="B38" s="72" t="s">
        <v>523</v>
      </c>
      <c r="C38" s="96">
        <v>62</v>
      </c>
      <c r="D38" s="20"/>
      <c r="E38" s="94" t="s">
        <v>523</v>
      </c>
      <c r="F38" s="94">
        <v>69</v>
      </c>
      <c r="G38" s="84"/>
      <c r="O38" s="49">
        <v>4722901</v>
      </c>
      <c r="P38" s="47" t="s">
        <v>1201</v>
      </c>
      <c r="Q38" s="50">
        <v>1527</v>
      </c>
      <c r="R38" s="50">
        <v>1048</v>
      </c>
      <c r="S38" s="49">
        <v>479</v>
      </c>
      <c r="U38" s="76" t="s">
        <v>1201</v>
      </c>
      <c r="V38" s="49">
        <v>4722901</v>
      </c>
      <c r="W38" s="50">
        <v>1599</v>
      </c>
      <c r="X38" s="50">
        <v>1100</v>
      </c>
      <c r="Y38" s="49">
        <v>499</v>
      </c>
      <c r="AA38" s="47" t="s">
        <v>1398</v>
      </c>
      <c r="AB38" s="100">
        <v>8599699</v>
      </c>
      <c r="AC38" s="101">
        <v>1701</v>
      </c>
      <c r="AD38" s="100">
        <v>903</v>
      </c>
      <c r="AE38" s="100">
        <v>798</v>
      </c>
    </row>
    <row r="39" spans="1:31" ht="15.75" thickBot="1">
      <c r="A39" s="32" t="s">
        <v>824</v>
      </c>
      <c r="B39" s="73" t="s">
        <v>824</v>
      </c>
      <c r="C39" s="96">
        <v>12</v>
      </c>
      <c r="D39" s="20"/>
      <c r="E39" s="94" t="s">
        <v>824</v>
      </c>
      <c r="F39" s="94">
        <v>14</v>
      </c>
      <c r="G39" s="85"/>
      <c r="O39" s="49">
        <v>4724500</v>
      </c>
      <c r="P39" s="47" t="s">
        <v>1204</v>
      </c>
      <c r="Q39" s="50">
        <v>1356</v>
      </c>
      <c r="R39" s="49">
        <v>740</v>
      </c>
      <c r="S39" s="49">
        <v>616</v>
      </c>
      <c r="U39" s="76" t="s">
        <v>1398</v>
      </c>
      <c r="V39" s="49">
        <v>8599699</v>
      </c>
      <c r="W39" s="50">
        <v>1440</v>
      </c>
      <c r="X39" s="49">
        <v>724</v>
      </c>
      <c r="Y39" s="49">
        <v>716</v>
      </c>
      <c r="AA39" s="47" t="s">
        <v>1201</v>
      </c>
      <c r="AB39" s="100">
        <v>4722901</v>
      </c>
      <c r="AC39" s="101">
        <v>1656</v>
      </c>
      <c r="AD39" s="101">
        <v>1142</v>
      </c>
      <c r="AE39" s="100">
        <v>514</v>
      </c>
    </row>
    <row r="40" spans="1:31" ht="15.75" thickBot="1">
      <c r="A40" s="32" t="s">
        <v>876</v>
      </c>
      <c r="B40" s="72" t="s">
        <v>876</v>
      </c>
      <c r="C40" s="96">
        <v>8</v>
      </c>
      <c r="D40" s="20"/>
      <c r="E40" s="94" t="s">
        <v>876</v>
      </c>
      <c r="F40" s="94">
        <v>8</v>
      </c>
      <c r="G40" s="84"/>
      <c r="O40" s="49">
        <v>8299707</v>
      </c>
      <c r="P40" s="47" t="s">
        <v>1385</v>
      </c>
      <c r="Q40" s="50">
        <v>1309</v>
      </c>
      <c r="R40" s="49">
        <v>838</v>
      </c>
      <c r="S40" s="49">
        <v>471</v>
      </c>
      <c r="U40" s="76" t="s">
        <v>1204</v>
      </c>
      <c r="V40" s="49">
        <v>4724500</v>
      </c>
      <c r="W40" s="50">
        <v>1429</v>
      </c>
      <c r="X40" s="49">
        <v>787</v>
      </c>
      <c r="Y40" s="49">
        <v>642</v>
      </c>
      <c r="AA40" s="47" t="s">
        <v>1204</v>
      </c>
      <c r="AB40" s="100">
        <v>4724500</v>
      </c>
      <c r="AC40" s="101">
        <v>1480</v>
      </c>
      <c r="AD40" s="100">
        <v>815</v>
      </c>
      <c r="AE40" s="100">
        <v>665</v>
      </c>
    </row>
    <row r="41" spans="1:31" ht="15.75" thickBot="1">
      <c r="A41" s="32" t="s">
        <v>689</v>
      </c>
      <c r="B41" s="73" t="s">
        <v>689</v>
      </c>
      <c r="C41" s="96">
        <v>27</v>
      </c>
      <c r="D41" s="20"/>
      <c r="E41" s="94" t="s">
        <v>689</v>
      </c>
      <c r="F41" s="94">
        <v>29</v>
      </c>
      <c r="G41" s="85"/>
      <c r="O41" s="49">
        <v>8599699</v>
      </c>
      <c r="P41" s="47" t="s">
        <v>1398</v>
      </c>
      <c r="Q41" s="50">
        <v>1296</v>
      </c>
      <c r="R41" s="49">
        <v>639</v>
      </c>
      <c r="S41" s="49">
        <v>657</v>
      </c>
      <c r="U41" s="76" t="s">
        <v>1385</v>
      </c>
      <c r="V41" s="49">
        <v>8299707</v>
      </c>
      <c r="W41" s="50">
        <v>1339</v>
      </c>
      <c r="X41" s="49">
        <v>853</v>
      </c>
      <c r="Y41" s="49">
        <v>486</v>
      </c>
      <c r="AA41" s="47" t="s">
        <v>1385</v>
      </c>
      <c r="AB41" s="100">
        <v>8299707</v>
      </c>
      <c r="AC41" s="101">
        <v>1354</v>
      </c>
      <c r="AD41" s="100">
        <v>864</v>
      </c>
      <c r="AE41" s="100">
        <v>490</v>
      </c>
    </row>
    <row r="42" spans="1:31" ht="23.25" thickBot="1">
      <c r="A42" s="32" t="s">
        <v>135</v>
      </c>
      <c r="B42" s="72" t="s">
        <v>135</v>
      </c>
      <c r="C42" s="96">
        <v>529</v>
      </c>
      <c r="D42" s="20"/>
      <c r="E42" s="94" t="s">
        <v>135</v>
      </c>
      <c r="F42" s="94">
        <v>558</v>
      </c>
      <c r="G42" s="84"/>
      <c r="O42" s="49">
        <v>7420001</v>
      </c>
      <c r="P42" s="47" t="s">
        <v>1338</v>
      </c>
      <c r="Q42" s="50">
        <v>1195</v>
      </c>
      <c r="R42" s="49">
        <v>742</v>
      </c>
      <c r="S42" s="49">
        <v>453</v>
      </c>
      <c r="U42" s="76" t="s">
        <v>1338</v>
      </c>
      <c r="V42" s="49">
        <v>7420001</v>
      </c>
      <c r="W42" s="50">
        <v>1259</v>
      </c>
      <c r="X42" s="49">
        <v>778</v>
      </c>
      <c r="Y42" s="49">
        <v>481</v>
      </c>
      <c r="AA42" s="47" t="s">
        <v>1338</v>
      </c>
      <c r="AB42" s="100">
        <v>7420001</v>
      </c>
      <c r="AC42" s="101">
        <v>1296</v>
      </c>
      <c r="AD42" s="100">
        <v>795</v>
      </c>
      <c r="AE42" s="100">
        <v>501</v>
      </c>
    </row>
    <row r="43" spans="1:31" ht="24" thickBot="1">
      <c r="A43" s="32" t="s">
        <v>88</v>
      </c>
      <c r="B43" s="73" t="s">
        <v>88</v>
      </c>
      <c r="C43" s="97">
        <v>1176</v>
      </c>
      <c r="D43" s="90"/>
      <c r="E43" s="94" t="s">
        <v>88</v>
      </c>
      <c r="F43" s="95">
        <v>1228</v>
      </c>
      <c r="G43" s="86"/>
      <c r="O43" s="49">
        <v>4530703</v>
      </c>
      <c r="P43" s="47" t="s">
        <v>1153</v>
      </c>
      <c r="Q43" s="50">
        <v>1178</v>
      </c>
      <c r="R43" s="49">
        <v>956</v>
      </c>
      <c r="S43" s="49">
        <v>222</v>
      </c>
      <c r="U43" s="76" t="s">
        <v>1153</v>
      </c>
      <c r="V43" s="49">
        <v>4530703</v>
      </c>
      <c r="W43" s="50">
        <v>1248</v>
      </c>
      <c r="X43" s="50">
        <v>1008</v>
      </c>
      <c r="Y43" s="49">
        <v>240</v>
      </c>
      <c r="AA43" s="47" t="s">
        <v>1153</v>
      </c>
      <c r="AB43" s="100">
        <v>4530703</v>
      </c>
      <c r="AC43" s="101">
        <v>1277</v>
      </c>
      <c r="AD43" s="101">
        <v>1029</v>
      </c>
      <c r="AE43" s="100">
        <v>248</v>
      </c>
    </row>
    <row r="44" spans="1:31" ht="24" thickBot="1">
      <c r="A44" s="32" t="s">
        <v>866</v>
      </c>
      <c r="B44" s="72" t="s">
        <v>866</v>
      </c>
      <c r="C44" s="96">
        <v>12</v>
      </c>
      <c r="D44" s="20"/>
      <c r="E44" s="94" t="s">
        <v>866</v>
      </c>
      <c r="F44" s="94">
        <v>14</v>
      </c>
      <c r="G44" s="84"/>
      <c r="O44" s="49">
        <v>4752100</v>
      </c>
      <c r="P44" s="47" t="s">
        <v>1220</v>
      </c>
      <c r="Q44" s="50">
        <v>1170</v>
      </c>
      <c r="R44" s="49">
        <v>827</v>
      </c>
      <c r="S44" s="49">
        <v>343</v>
      </c>
      <c r="U44" s="76" t="s">
        <v>1220</v>
      </c>
      <c r="V44" s="49">
        <v>4752100</v>
      </c>
      <c r="W44" s="50">
        <v>1240</v>
      </c>
      <c r="X44" s="49">
        <v>879</v>
      </c>
      <c r="Y44" s="49">
        <v>361</v>
      </c>
      <c r="AA44" s="47" t="s">
        <v>1220</v>
      </c>
      <c r="AB44" s="100">
        <v>4752100</v>
      </c>
      <c r="AC44" s="101">
        <v>1271</v>
      </c>
      <c r="AD44" s="100">
        <v>899</v>
      </c>
      <c r="AE44" s="100">
        <v>372</v>
      </c>
    </row>
    <row r="45" spans="1:31" ht="15.75" thickBot="1">
      <c r="A45" s="32" t="s">
        <v>796</v>
      </c>
      <c r="B45" s="73" t="s">
        <v>796</v>
      </c>
      <c r="C45" s="96">
        <v>20</v>
      </c>
      <c r="D45" s="20"/>
      <c r="E45" s="94" t="s">
        <v>796</v>
      </c>
      <c r="F45" s="94">
        <v>24</v>
      </c>
      <c r="G45" s="85"/>
      <c r="O45" s="49">
        <v>1091101</v>
      </c>
      <c r="P45" s="47" t="s">
        <v>971</v>
      </c>
      <c r="Q45" s="50">
        <v>1158</v>
      </c>
      <c r="R45" s="49">
        <v>519</v>
      </c>
      <c r="S45" s="49">
        <v>639</v>
      </c>
      <c r="U45" s="76" t="s">
        <v>1198</v>
      </c>
      <c r="V45" s="49">
        <v>4721102</v>
      </c>
      <c r="W45" s="50">
        <v>1173</v>
      </c>
      <c r="X45" s="49">
        <v>554</v>
      </c>
      <c r="Y45" s="49">
        <v>619</v>
      </c>
      <c r="AA45" s="47" t="s">
        <v>1198</v>
      </c>
      <c r="AB45" s="100">
        <v>4721102</v>
      </c>
      <c r="AC45" s="101">
        <v>1202</v>
      </c>
      <c r="AD45" s="100">
        <v>565</v>
      </c>
      <c r="AE45" s="100">
        <v>637</v>
      </c>
    </row>
    <row r="46" spans="1:31" ht="23.25" thickBot="1">
      <c r="A46" s="32" t="s">
        <v>431</v>
      </c>
      <c r="B46" s="72" t="s">
        <v>431</v>
      </c>
      <c r="C46" s="96">
        <v>85</v>
      </c>
      <c r="D46" s="20"/>
      <c r="E46" s="94" t="s">
        <v>431</v>
      </c>
      <c r="F46" s="94">
        <v>89</v>
      </c>
      <c r="G46" s="84"/>
      <c r="O46" s="49">
        <v>4713002</v>
      </c>
      <c r="P46" s="47" t="s">
        <v>1197</v>
      </c>
      <c r="Q46" s="50">
        <v>1129</v>
      </c>
      <c r="R46" s="49">
        <v>510</v>
      </c>
      <c r="S46" s="49">
        <v>619</v>
      </c>
      <c r="U46" s="76" t="s">
        <v>1197</v>
      </c>
      <c r="V46" s="49">
        <v>4713002</v>
      </c>
      <c r="W46" s="50">
        <v>1163</v>
      </c>
      <c r="X46" s="49">
        <v>525</v>
      </c>
      <c r="Y46" s="49">
        <v>638</v>
      </c>
      <c r="AA46" s="47" t="s">
        <v>1197</v>
      </c>
      <c r="AB46" s="100">
        <v>4713002</v>
      </c>
      <c r="AC46" s="101">
        <v>1192</v>
      </c>
      <c r="AD46" s="100">
        <v>542</v>
      </c>
      <c r="AE46" s="100">
        <v>650</v>
      </c>
    </row>
    <row r="47" spans="1:31" ht="15.75" thickBot="1">
      <c r="A47" s="32" t="s">
        <v>789</v>
      </c>
      <c r="B47" s="73" t="s">
        <v>789</v>
      </c>
      <c r="C47" s="96">
        <v>18</v>
      </c>
      <c r="D47" s="20"/>
      <c r="E47" s="94" t="s">
        <v>789</v>
      </c>
      <c r="F47" s="94">
        <v>18</v>
      </c>
      <c r="G47" s="85"/>
      <c r="O47" s="49">
        <v>4721102</v>
      </c>
      <c r="P47" s="47" t="s">
        <v>1198</v>
      </c>
      <c r="Q47" s="50">
        <v>1115</v>
      </c>
      <c r="R47" s="49">
        <v>528</v>
      </c>
      <c r="S47" s="49">
        <v>587</v>
      </c>
      <c r="U47" s="76" t="s">
        <v>971</v>
      </c>
      <c r="V47" s="49">
        <v>1091101</v>
      </c>
      <c r="W47" s="50">
        <v>1145</v>
      </c>
      <c r="X47" s="49">
        <v>514</v>
      </c>
      <c r="Y47" s="49">
        <v>631</v>
      </c>
      <c r="AA47" s="47" t="s">
        <v>1327</v>
      </c>
      <c r="AB47" s="100">
        <v>6920601</v>
      </c>
      <c r="AC47" s="101">
        <v>1144</v>
      </c>
      <c r="AD47" s="100">
        <v>684</v>
      </c>
      <c r="AE47" s="100">
        <v>460</v>
      </c>
    </row>
    <row r="48" spans="1:31" ht="15.75" thickBot="1">
      <c r="A48" s="32" t="s">
        <v>279</v>
      </c>
      <c r="B48" s="72" t="s">
        <v>279</v>
      </c>
      <c r="C48" s="96">
        <v>165</v>
      </c>
      <c r="D48" s="20"/>
      <c r="E48" s="94" t="s">
        <v>279</v>
      </c>
      <c r="F48" s="94">
        <v>168</v>
      </c>
      <c r="G48" s="84"/>
      <c r="O48" s="49">
        <v>6920601</v>
      </c>
      <c r="P48" s="47" t="s">
        <v>1327</v>
      </c>
      <c r="Q48" s="50">
        <v>1064</v>
      </c>
      <c r="R48" s="49">
        <v>641</v>
      </c>
      <c r="S48" s="49">
        <v>423</v>
      </c>
      <c r="U48" s="76" t="s">
        <v>1327</v>
      </c>
      <c r="V48" s="49">
        <v>6920601</v>
      </c>
      <c r="W48" s="50">
        <v>1110</v>
      </c>
      <c r="X48" s="49">
        <v>667</v>
      </c>
      <c r="Y48" s="49">
        <v>443</v>
      </c>
      <c r="AA48" s="47" t="s">
        <v>971</v>
      </c>
      <c r="AB48" s="100">
        <v>1091101</v>
      </c>
      <c r="AC48" s="101">
        <v>1135</v>
      </c>
      <c r="AD48" s="100">
        <v>511</v>
      </c>
      <c r="AE48" s="100">
        <v>624</v>
      </c>
    </row>
    <row r="49" spans="1:31" ht="15.75" thickBot="1">
      <c r="A49" s="32" t="s">
        <v>85</v>
      </c>
      <c r="B49" s="73" t="s">
        <v>85</v>
      </c>
      <c r="C49" s="97">
        <v>1297</v>
      </c>
      <c r="D49" s="90"/>
      <c r="E49" s="94" t="s">
        <v>85</v>
      </c>
      <c r="F49" s="95">
        <v>1373</v>
      </c>
      <c r="G49" s="86"/>
      <c r="O49" s="49">
        <v>4924800</v>
      </c>
      <c r="P49" s="47" t="s">
        <v>1268</v>
      </c>
      <c r="Q49" s="50">
        <v>1015</v>
      </c>
      <c r="R49" s="49">
        <v>775</v>
      </c>
      <c r="S49" s="49">
        <v>240</v>
      </c>
      <c r="U49" s="76" t="s">
        <v>1268</v>
      </c>
      <c r="V49" s="49">
        <v>4924800</v>
      </c>
      <c r="W49" s="50">
        <v>1049</v>
      </c>
      <c r="X49" s="49">
        <v>800</v>
      </c>
      <c r="Y49" s="49">
        <v>249</v>
      </c>
      <c r="AA49" s="47" t="s">
        <v>1150</v>
      </c>
      <c r="AB49" s="100">
        <v>4520006</v>
      </c>
      <c r="AC49" s="101">
        <v>1073</v>
      </c>
      <c r="AD49" s="100">
        <v>947</v>
      </c>
      <c r="AE49" s="100">
        <v>126</v>
      </c>
    </row>
    <row r="50" spans="1:31" ht="15.75" thickBot="1">
      <c r="A50" s="32" t="s">
        <v>434</v>
      </c>
      <c r="B50" s="72" t="s">
        <v>434</v>
      </c>
      <c r="C50" s="96">
        <v>80</v>
      </c>
      <c r="D50" s="20"/>
      <c r="E50" s="94" t="s">
        <v>434</v>
      </c>
      <c r="F50" s="94">
        <v>83</v>
      </c>
      <c r="G50" s="84"/>
      <c r="O50" s="49">
        <v>4520006</v>
      </c>
      <c r="P50" s="47" t="s">
        <v>1150</v>
      </c>
      <c r="Q50" s="50">
        <v>1005</v>
      </c>
      <c r="R50" s="49">
        <v>892</v>
      </c>
      <c r="S50" s="49">
        <v>113</v>
      </c>
      <c r="U50" s="76" t="s">
        <v>1150</v>
      </c>
      <c r="V50" s="49">
        <v>4520006</v>
      </c>
      <c r="W50" s="50">
        <v>1044</v>
      </c>
      <c r="X50" s="49">
        <v>922</v>
      </c>
      <c r="Y50" s="49">
        <v>122</v>
      </c>
      <c r="AA50" s="47" t="s">
        <v>1268</v>
      </c>
      <c r="AB50" s="100">
        <v>4924800</v>
      </c>
      <c r="AC50" s="101">
        <v>1063</v>
      </c>
      <c r="AD50" s="100">
        <v>809</v>
      </c>
      <c r="AE50" s="100">
        <v>254</v>
      </c>
    </row>
    <row r="51" spans="1:31" ht="24" thickBot="1">
      <c r="A51" s="32" t="s">
        <v>141</v>
      </c>
      <c r="B51" s="73" t="s">
        <v>141</v>
      </c>
      <c r="C51" s="96">
        <v>505</v>
      </c>
      <c r="D51" s="20"/>
      <c r="E51" s="94" t="s">
        <v>141</v>
      </c>
      <c r="F51" s="94">
        <v>546</v>
      </c>
      <c r="G51" s="85"/>
      <c r="O51" s="49">
        <v>9521500</v>
      </c>
      <c r="P51" s="47" t="s">
        <v>1423</v>
      </c>
      <c r="Q51" s="49">
        <v>992</v>
      </c>
      <c r="R51" s="49">
        <v>898</v>
      </c>
      <c r="S51" s="49">
        <v>94</v>
      </c>
      <c r="U51" s="76" t="s">
        <v>1423</v>
      </c>
      <c r="V51" s="49">
        <v>9521500</v>
      </c>
      <c r="W51" s="50">
        <v>1029</v>
      </c>
      <c r="X51" s="49">
        <v>931</v>
      </c>
      <c r="Y51" s="49">
        <v>98</v>
      </c>
      <c r="AA51" s="47" t="s">
        <v>1423</v>
      </c>
      <c r="AB51" s="100">
        <v>9521500</v>
      </c>
      <c r="AC51" s="101">
        <v>1054</v>
      </c>
      <c r="AD51" s="100">
        <v>954</v>
      </c>
      <c r="AE51" s="100">
        <v>100</v>
      </c>
    </row>
    <row r="52" spans="1:31" ht="15.75" thickBot="1">
      <c r="A52" s="32" t="s">
        <v>327</v>
      </c>
      <c r="B52" s="72" t="s">
        <v>327</v>
      </c>
      <c r="C52" s="96">
        <v>140</v>
      </c>
      <c r="D52" s="20"/>
      <c r="E52" s="94" t="s">
        <v>327</v>
      </c>
      <c r="F52" s="94">
        <v>154</v>
      </c>
      <c r="G52" s="84"/>
      <c r="O52" s="49">
        <v>4789004</v>
      </c>
      <c r="P52" s="47" t="s">
        <v>1258</v>
      </c>
      <c r="Q52" s="49">
        <v>912</v>
      </c>
      <c r="R52" s="49">
        <v>484</v>
      </c>
      <c r="S52" s="49">
        <v>428</v>
      </c>
      <c r="U52" s="76" t="s">
        <v>1217</v>
      </c>
      <c r="V52" s="49">
        <v>4744099</v>
      </c>
      <c r="W52" s="49">
        <v>964</v>
      </c>
      <c r="X52" s="49">
        <v>670</v>
      </c>
      <c r="Y52" s="49">
        <v>294</v>
      </c>
      <c r="AA52" s="47" t="s">
        <v>1217</v>
      </c>
      <c r="AB52" s="100">
        <v>4744099</v>
      </c>
      <c r="AC52" s="100">
        <v>999</v>
      </c>
      <c r="AD52" s="100">
        <v>691</v>
      </c>
      <c r="AE52" s="100">
        <v>308</v>
      </c>
    </row>
    <row r="53" spans="1:31" ht="24" thickBot="1">
      <c r="A53" s="32" t="s">
        <v>666</v>
      </c>
      <c r="B53" s="73" t="s">
        <v>666</v>
      </c>
      <c r="C53" s="96">
        <v>32</v>
      </c>
      <c r="D53" s="20"/>
      <c r="E53" s="94" t="s">
        <v>666</v>
      </c>
      <c r="F53" s="94">
        <v>32</v>
      </c>
      <c r="G53" s="85"/>
      <c r="O53" s="49">
        <v>4744099</v>
      </c>
      <c r="P53" s="47" t="s">
        <v>1217</v>
      </c>
      <c r="Q53" s="49">
        <v>906</v>
      </c>
      <c r="R53" s="49">
        <v>630</v>
      </c>
      <c r="S53" s="49">
        <v>276</v>
      </c>
      <c r="U53" s="76" t="s">
        <v>1258</v>
      </c>
      <c r="V53" s="49">
        <v>4789004</v>
      </c>
      <c r="W53" s="49">
        <v>948</v>
      </c>
      <c r="X53" s="49">
        <v>500</v>
      </c>
      <c r="Y53" s="49">
        <v>448</v>
      </c>
      <c r="AA53" s="47" t="s">
        <v>1258</v>
      </c>
      <c r="AB53" s="100">
        <v>4789004</v>
      </c>
      <c r="AC53" s="100">
        <v>976</v>
      </c>
      <c r="AD53" s="100">
        <v>517</v>
      </c>
      <c r="AE53" s="100">
        <v>459</v>
      </c>
    </row>
    <row r="54" spans="1:31" ht="15.75" thickBot="1">
      <c r="A54" s="32" t="s">
        <v>839</v>
      </c>
      <c r="B54" s="72" t="s">
        <v>839</v>
      </c>
      <c r="C54" s="96">
        <v>13</v>
      </c>
      <c r="D54" s="20"/>
      <c r="E54" s="94" t="s">
        <v>839</v>
      </c>
      <c r="F54" s="94">
        <v>13</v>
      </c>
      <c r="G54" s="84"/>
      <c r="O54" s="49">
        <v>1412603</v>
      </c>
      <c r="P54" s="47" t="s">
        <v>1000</v>
      </c>
      <c r="Q54" s="49">
        <v>877</v>
      </c>
      <c r="R54" s="49">
        <v>239</v>
      </c>
      <c r="S54" s="49">
        <v>638</v>
      </c>
      <c r="U54" s="76" t="s">
        <v>1266</v>
      </c>
      <c r="V54" s="49">
        <v>4923001</v>
      </c>
      <c r="W54" s="49">
        <v>936</v>
      </c>
      <c r="X54" s="49">
        <v>881</v>
      </c>
      <c r="Y54" s="49">
        <v>55</v>
      </c>
      <c r="AA54" s="47" t="s">
        <v>1266</v>
      </c>
      <c r="AB54" s="100">
        <v>4923001</v>
      </c>
      <c r="AC54" s="100">
        <v>967</v>
      </c>
      <c r="AD54" s="100">
        <v>909</v>
      </c>
      <c r="AE54" s="100">
        <v>58</v>
      </c>
    </row>
    <row r="55" spans="1:31" ht="15.75" thickBot="1">
      <c r="A55" s="32" t="s">
        <v>205</v>
      </c>
      <c r="B55" s="73" t="s">
        <v>205</v>
      </c>
      <c r="C55" s="96">
        <v>280</v>
      </c>
      <c r="D55" s="20"/>
      <c r="E55" s="94" t="s">
        <v>205</v>
      </c>
      <c r="F55" s="94">
        <v>291</v>
      </c>
      <c r="G55" s="85"/>
      <c r="O55" s="49">
        <v>4923001</v>
      </c>
      <c r="P55" s="47" t="s">
        <v>1266</v>
      </c>
      <c r="Q55" s="49">
        <v>842</v>
      </c>
      <c r="R55" s="49">
        <v>787</v>
      </c>
      <c r="S55" s="49">
        <v>55</v>
      </c>
      <c r="U55" s="76" t="s">
        <v>1000</v>
      </c>
      <c r="V55" s="49">
        <v>1412603</v>
      </c>
      <c r="W55" s="49">
        <v>922</v>
      </c>
      <c r="X55" s="49">
        <v>250</v>
      </c>
      <c r="Y55" s="49">
        <v>672</v>
      </c>
      <c r="AA55" s="47" t="s">
        <v>1000</v>
      </c>
      <c r="AB55" s="100">
        <v>1412603</v>
      </c>
      <c r="AC55" s="100">
        <v>946</v>
      </c>
      <c r="AD55" s="100">
        <v>257</v>
      </c>
      <c r="AE55" s="100">
        <v>689</v>
      </c>
    </row>
    <row r="56" spans="1:31" ht="15.75" thickBot="1">
      <c r="A56" s="32" t="s">
        <v>357</v>
      </c>
      <c r="B56" s="72" t="s">
        <v>357</v>
      </c>
      <c r="C56" s="96">
        <v>111</v>
      </c>
      <c r="D56" s="20"/>
      <c r="E56" s="94" t="s">
        <v>357</v>
      </c>
      <c r="F56" s="94">
        <v>120</v>
      </c>
      <c r="G56" s="84"/>
      <c r="O56" s="49">
        <v>4763601</v>
      </c>
      <c r="P56" s="47" t="s">
        <v>1236</v>
      </c>
      <c r="Q56" s="49">
        <v>828</v>
      </c>
      <c r="R56" s="49">
        <v>320</v>
      </c>
      <c r="S56" s="49">
        <v>508</v>
      </c>
      <c r="U56" s="76" t="s">
        <v>1236</v>
      </c>
      <c r="V56" s="49">
        <v>4763601</v>
      </c>
      <c r="W56" s="49">
        <v>866</v>
      </c>
      <c r="X56" s="49">
        <v>335</v>
      </c>
      <c r="Y56" s="49">
        <v>531</v>
      </c>
      <c r="AA56" s="47" t="s">
        <v>1396</v>
      </c>
      <c r="AB56" s="100">
        <v>8599604</v>
      </c>
      <c r="AC56" s="100">
        <v>902</v>
      </c>
      <c r="AD56" s="100">
        <v>458</v>
      </c>
      <c r="AE56" s="100">
        <v>444</v>
      </c>
    </row>
    <row r="57" spans="1:31" ht="15.75" thickBot="1">
      <c r="A57" s="32" t="s">
        <v>332</v>
      </c>
      <c r="B57" s="73" t="s">
        <v>332</v>
      </c>
      <c r="C57" s="96">
        <v>139</v>
      </c>
      <c r="D57" s="20"/>
      <c r="E57" s="94" t="s">
        <v>332</v>
      </c>
      <c r="F57" s="94">
        <v>141</v>
      </c>
      <c r="G57" s="85"/>
      <c r="O57" s="49">
        <v>8599604</v>
      </c>
      <c r="P57" s="47" t="s">
        <v>1396</v>
      </c>
      <c r="Q57" s="49">
        <v>809</v>
      </c>
      <c r="R57" s="49">
        <v>413</v>
      </c>
      <c r="S57" s="49">
        <v>396</v>
      </c>
      <c r="U57" s="76" t="s">
        <v>1396</v>
      </c>
      <c r="V57" s="49">
        <v>8599604</v>
      </c>
      <c r="W57" s="49">
        <v>860</v>
      </c>
      <c r="X57" s="49">
        <v>438</v>
      </c>
      <c r="Y57" s="49">
        <v>422</v>
      </c>
      <c r="AA57" s="47" t="s">
        <v>1236</v>
      </c>
      <c r="AB57" s="100">
        <v>4763601</v>
      </c>
      <c r="AC57" s="100">
        <v>888</v>
      </c>
      <c r="AD57" s="100">
        <v>342</v>
      </c>
      <c r="AE57" s="100">
        <v>546</v>
      </c>
    </row>
    <row r="58" spans="1:31" ht="24" thickBot="1">
      <c r="A58" s="32" t="s">
        <v>743</v>
      </c>
      <c r="B58" s="72" t="s">
        <v>743</v>
      </c>
      <c r="C58" s="96">
        <v>29</v>
      </c>
      <c r="D58" s="20"/>
      <c r="E58" s="94" t="s">
        <v>743</v>
      </c>
      <c r="F58" s="94">
        <v>33</v>
      </c>
      <c r="G58" s="84"/>
      <c r="O58" s="49">
        <v>4930202</v>
      </c>
      <c r="P58" s="47" t="s">
        <v>1273</v>
      </c>
      <c r="Q58" s="49">
        <v>745</v>
      </c>
      <c r="R58" s="49">
        <v>695</v>
      </c>
      <c r="S58" s="49">
        <v>50</v>
      </c>
      <c r="U58" s="76" t="s">
        <v>1273</v>
      </c>
      <c r="V58" s="49">
        <v>4930202</v>
      </c>
      <c r="W58" s="49">
        <v>811</v>
      </c>
      <c r="X58" s="49">
        <v>761</v>
      </c>
      <c r="Y58" s="49">
        <v>50</v>
      </c>
      <c r="AA58" s="47" t="s">
        <v>1273</v>
      </c>
      <c r="AB58" s="100">
        <v>4930202</v>
      </c>
      <c r="AC58" s="100">
        <v>866</v>
      </c>
      <c r="AD58" s="100">
        <v>815</v>
      </c>
      <c r="AE58" s="100">
        <v>51</v>
      </c>
    </row>
    <row r="59" spans="1:31" ht="24" thickBot="1">
      <c r="A59" s="32" t="s">
        <v>221</v>
      </c>
      <c r="B59" s="73" t="s">
        <v>221</v>
      </c>
      <c r="C59" s="96">
        <v>250</v>
      </c>
      <c r="D59" s="20"/>
      <c r="E59" s="94" t="s">
        <v>221</v>
      </c>
      <c r="F59" s="94">
        <v>259</v>
      </c>
      <c r="G59" s="85"/>
      <c r="O59" s="49">
        <v>4753900</v>
      </c>
      <c r="P59" s="47" t="s">
        <v>1221</v>
      </c>
      <c r="Q59" s="49">
        <v>735</v>
      </c>
      <c r="R59" s="49">
        <v>542</v>
      </c>
      <c r="S59" s="49">
        <v>193</v>
      </c>
      <c r="U59" s="76" t="s">
        <v>1221</v>
      </c>
      <c r="V59" s="49">
        <v>4753900</v>
      </c>
      <c r="W59" s="49">
        <v>768</v>
      </c>
      <c r="X59" s="49">
        <v>569</v>
      </c>
      <c r="Y59" s="49">
        <v>199</v>
      </c>
      <c r="AA59" s="47" t="s">
        <v>1221</v>
      </c>
      <c r="AB59" s="100">
        <v>4753900</v>
      </c>
      <c r="AC59" s="100">
        <v>791</v>
      </c>
      <c r="AD59" s="100">
        <v>587</v>
      </c>
      <c r="AE59" s="100">
        <v>204</v>
      </c>
    </row>
    <row r="60" spans="1:31" ht="15.75" thickBot="1">
      <c r="A60" s="32" t="s">
        <v>307</v>
      </c>
      <c r="B60" s="72" t="s">
        <v>307</v>
      </c>
      <c r="C60" s="96">
        <v>143</v>
      </c>
      <c r="D60" s="20"/>
      <c r="E60" s="94" t="s">
        <v>307</v>
      </c>
      <c r="F60" s="94">
        <v>146</v>
      </c>
      <c r="G60" s="84"/>
      <c r="O60" s="49">
        <v>4543900</v>
      </c>
      <c r="P60" s="47" t="s">
        <v>1161</v>
      </c>
      <c r="Q60" s="49">
        <v>728</v>
      </c>
      <c r="R60" s="49">
        <v>655</v>
      </c>
      <c r="S60" s="49">
        <v>73</v>
      </c>
      <c r="U60" s="76" t="s">
        <v>1161</v>
      </c>
      <c r="V60" s="49">
        <v>4543900</v>
      </c>
      <c r="W60" s="49">
        <v>760</v>
      </c>
      <c r="X60" s="49">
        <v>684</v>
      </c>
      <c r="Y60" s="49">
        <v>76</v>
      </c>
      <c r="AA60" s="47" t="s">
        <v>1134</v>
      </c>
      <c r="AB60" s="100">
        <v>4330403</v>
      </c>
      <c r="AC60" s="100">
        <v>783</v>
      </c>
      <c r="AD60" s="100">
        <v>740</v>
      </c>
      <c r="AE60" s="100">
        <v>43</v>
      </c>
    </row>
    <row r="61" spans="1:31" ht="15.75" thickBot="1">
      <c r="A61" s="32" t="s">
        <v>249</v>
      </c>
      <c r="B61" s="73" t="s">
        <v>249</v>
      </c>
      <c r="C61" s="96">
        <v>202</v>
      </c>
      <c r="D61" s="20"/>
      <c r="E61" s="94" t="s">
        <v>249</v>
      </c>
      <c r="F61" s="94">
        <v>212</v>
      </c>
      <c r="G61" s="85"/>
      <c r="O61" s="49">
        <v>4330403</v>
      </c>
      <c r="P61" s="47" t="s">
        <v>1134</v>
      </c>
      <c r="Q61" s="49">
        <v>696</v>
      </c>
      <c r="R61" s="49">
        <v>655</v>
      </c>
      <c r="S61" s="49">
        <v>41</v>
      </c>
      <c r="U61" s="76" t="s">
        <v>1199</v>
      </c>
      <c r="V61" s="49">
        <v>4721103</v>
      </c>
      <c r="W61" s="49">
        <v>737</v>
      </c>
      <c r="X61" s="49">
        <v>450</v>
      </c>
      <c r="Y61" s="49">
        <v>287</v>
      </c>
      <c r="AA61" s="47" t="s">
        <v>1161</v>
      </c>
      <c r="AB61" s="100">
        <v>4543900</v>
      </c>
      <c r="AC61" s="100">
        <v>774</v>
      </c>
      <c r="AD61" s="100">
        <v>697</v>
      </c>
      <c r="AE61" s="100">
        <v>77</v>
      </c>
    </row>
    <row r="62" spans="1:31" ht="15.75" thickBot="1">
      <c r="A62" s="32" t="s">
        <v>752</v>
      </c>
      <c r="B62" s="72" t="s">
        <v>752</v>
      </c>
      <c r="C62" s="96">
        <v>23</v>
      </c>
      <c r="D62" s="20"/>
      <c r="E62" s="94" t="s">
        <v>752</v>
      </c>
      <c r="F62" s="94">
        <v>23</v>
      </c>
      <c r="G62" s="84"/>
      <c r="O62" s="49">
        <v>4520003</v>
      </c>
      <c r="P62" s="47" t="s">
        <v>1147</v>
      </c>
      <c r="Q62" s="49">
        <v>694</v>
      </c>
      <c r="R62" s="49">
        <v>621</v>
      </c>
      <c r="S62" s="49">
        <v>73</v>
      </c>
      <c r="U62" s="76" t="s">
        <v>1134</v>
      </c>
      <c r="V62" s="49">
        <v>4330403</v>
      </c>
      <c r="W62" s="49">
        <v>735</v>
      </c>
      <c r="X62" s="49">
        <v>693</v>
      </c>
      <c r="Y62" s="49">
        <v>42</v>
      </c>
      <c r="AA62" s="47" t="s">
        <v>1404</v>
      </c>
      <c r="AB62" s="100">
        <v>9001902</v>
      </c>
      <c r="AC62" s="100">
        <v>758</v>
      </c>
      <c r="AD62" s="100">
        <v>633</v>
      </c>
      <c r="AE62" s="100">
        <v>125</v>
      </c>
    </row>
    <row r="63" spans="1:31" ht="23.25" thickBot="1">
      <c r="A63" s="32" t="s">
        <v>632</v>
      </c>
      <c r="B63" s="73" t="s">
        <v>632</v>
      </c>
      <c r="C63" s="96">
        <v>43</v>
      </c>
      <c r="D63" s="20"/>
      <c r="E63" s="94" t="s">
        <v>632</v>
      </c>
      <c r="F63" s="94">
        <v>46</v>
      </c>
      <c r="G63" s="85"/>
      <c r="O63" s="49">
        <v>4721103</v>
      </c>
      <c r="P63" s="47" t="s">
        <v>1199</v>
      </c>
      <c r="Q63" s="49">
        <v>694</v>
      </c>
      <c r="R63" s="49">
        <v>421</v>
      </c>
      <c r="S63" s="49">
        <v>273</v>
      </c>
      <c r="U63" s="76" t="s">
        <v>1147</v>
      </c>
      <c r="V63" s="49">
        <v>4520003</v>
      </c>
      <c r="W63" s="49">
        <v>730</v>
      </c>
      <c r="X63" s="49">
        <v>654</v>
      </c>
      <c r="Y63" s="49">
        <v>76</v>
      </c>
      <c r="AA63" s="47" t="s">
        <v>1199</v>
      </c>
      <c r="AB63" s="100">
        <v>4721103</v>
      </c>
      <c r="AC63" s="100">
        <v>751</v>
      </c>
      <c r="AD63" s="100">
        <v>458</v>
      </c>
      <c r="AE63" s="100">
        <v>293</v>
      </c>
    </row>
    <row r="64" spans="1:31" ht="15.75" thickBot="1">
      <c r="A64" s="32" t="s">
        <v>213</v>
      </c>
      <c r="B64" s="72" t="s">
        <v>213</v>
      </c>
      <c r="C64" s="96">
        <v>260</v>
      </c>
      <c r="D64" s="20"/>
      <c r="E64" s="94" t="s">
        <v>213</v>
      </c>
      <c r="F64" s="94">
        <v>270</v>
      </c>
      <c r="G64" s="84"/>
      <c r="O64" s="49">
        <v>3212400</v>
      </c>
      <c r="P64" s="47" t="s">
        <v>1072</v>
      </c>
      <c r="Q64" s="49">
        <v>681</v>
      </c>
      <c r="R64" s="49">
        <v>142</v>
      </c>
      <c r="S64" s="49">
        <v>539</v>
      </c>
      <c r="U64" s="76" t="s">
        <v>1404</v>
      </c>
      <c r="V64" s="49">
        <v>9001902</v>
      </c>
      <c r="W64" s="49">
        <v>717</v>
      </c>
      <c r="X64" s="49">
        <v>598</v>
      </c>
      <c r="Y64" s="49">
        <v>119</v>
      </c>
      <c r="AA64" s="47" t="s">
        <v>1147</v>
      </c>
      <c r="AB64" s="100">
        <v>4520003</v>
      </c>
      <c r="AC64" s="100">
        <v>749</v>
      </c>
      <c r="AD64" s="100">
        <v>672</v>
      </c>
      <c r="AE64" s="100">
        <v>77</v>
      </c>
    </row>
    <row r="65" spans="1:31" ht="15.75" thickBot="1">
      <c r="A65" s="32" t="s">
        <v>499</v>
      </c>
      <c r="B65" s="73" t="s">
        <v>499</v>
      </c>
      <c r="C65" s="96">
        <v>66</v>
      </c>
      <c r="D65" s="20"/>
      <c r="E65" s="94" t="s">
        <v>499</v>
      </c>
      <c r="F65" s="94">
        <v>68</v>
      </c>
      <c r="G65" s="85"/>
      <c r="O65" s="49">
        <v>4763603</v>
      </c>
      <c r="P65" s="47" t="s">
        <v>1238</v>
      </c>
      <c r="Q65" s="49">
        <v>680</v>
      </c>
      <c r="R65" s="49">
        <v>539</v>
      </c>
      <c r="S65" s="49">
        <v>141</v>
      </c>
      <c r="U65" s="76" t="s">
        <v>1238</v>
      </c>
      <c r="V65" s="49">
        <v>4763603</v>
      </c>
      <c r="W65" s="49">
        <v>707</v>
      </c>
      <c r="X65" s="49">
        <v>557</v>
      </c>
      <c r="Y65" s="49">
        <v>150</v>
      </c>
      <c r="AA65" s="47" t="s">
        <v>1335</v>
      </c>
      <c r="AB65" s="100">
        <v>7319099</v>
      </c>
      <c r="AC65" s="100">
        <v>730</v>
      </c>
      <c r="AD65" s="100">
        <v>540</v>
      </c>
      <c r="AE65" s="100">
        <v>190</v>
      </c>
    </row>
    <row r="66" spans="1:31" ht="23.25" thickBot="1">
      <c r="A66" s="32" t="s">
        <v>84</v>
      </c>
      <c r="B66" s="72" t="s">
        <v>84</v>
      </c>
      <c r="C66" s="97">
        <v>1359</v>
      </c>
      <c r="D66" s="90"/>
      <c r="E66" s="94" t="s">
        <v>84</v>
      </c>
      <c r="F66" s="95">
        <v>1433</v>
      </c>
      <c r="G66" s="87"/>
      <c r="O66" s="49">
        <v>7319099</v>
      </c>
      <c r="P66" s="47" t="s">
        <v>1335</v>
      </c>
      <c r="Q66" s="49">
        <v>677</v>
      </c>
      <c r="R66" s="49">
        <v>509</v>
      </c>
      <c r="S66" s="49">
        <v>168</v>
      </c>
      <c r="U66" s="76" t="s">
        <v>1335</v>
      </c>
      <c r="V66" s="49">
        <v>7319099</v>
      </c>
      <c r="W66" s="49">
        <v>703</v>
      </c>
      <c r="X66" s="49">
        <v>527</v>
      </c>
      <c r="Y66" s="49">
        <v>176</v>
      </c>
      <c r="AA66" s="47" t="s">
        <v>1137</v>
      </c>
      <c r="AB66" s="100">
        <v>4330499</v>
      </c>
      <c r="AC66" s="100">
        <v>720</v>
      </c>
      <c r="AD66" s="100">
        <v>613</v>
      </c>
      <c r="AE66" s="100">
        <v>107</v>
      </c>
    </row>
    <row r="67" spans="1:31" ht="15.75" thickBot="1">
      <c r="A67" s="32" t="s">
        <v>667</v>
      </c>
      <c r="B67" s="73" t="s">
        <v>667</v>
      </c>
      <c r="C67" s="96">
        <v>33</v>
      </c>
      <c r="D67" s="20"/>
      <c r="E67" s="94" t="s">
        <v>667</v>
      </c>
      <c r="F67" s="94">
        <v>37</v>
      </c>
      <c r="G67" s="85"/>
      <c r="O67" s="49">
        <v>9001902</v>
      </c>
      <c r="P67" s="47" t="s">
        <v>1404</v>
      </c>
      <c r="Q67" s="49">
        <v>663</v>
      </c>
      <c r="R67" s="49">
        <v>549</v>
      </c>
      <c r="S67" s="49">
        <v>114</v>
      </c>
      <c r="U67" s="76" t="s">
        <v>1072</v>
      </c>
      <c r="V67" s="49">
        <v>3212400</v>
      </c>
      <c r="W67" s="49">
        <v>702</v>
      </c>
      <c r="X67" s="49">
        <v>146</v>
      </c>
      <c r="Y67" s="49">
        <v>556</v>
      </c>
      <c r="AA67" s="47" t="s">
        <v>1072</v>
      </c>
      <c r="AB67" s="100">
        <v>3212400</v>
      </c>
      <c r="AC67" s="100">
        <v>718</v>
      </c>
      <c r="AD67" s="100">
        <v>150</v>
      </c>
      <c r="AE67" s="100">
        <v>568</v>
      </c>
    </row>
    <row r="68" spans="1:31" ht="15.75" thickBot="1">
      <c r="A68" s="32" t="s">
        <v>234</v>
      </c>
      <c r="B68" s="72" t="s">
        <v>234</v>
      </c>
      <c r="C68" s="96">
        <v>221</v>
      </c>
      <c r="D68" s="20"/>
      <c r="E68" s="94" t="s">
        <v>234</v>
      </c>
      <c r="F68" s="94">
        <v>231</v>
      </c>
      <c r="G68" s="84"/>
      <c r="O68" s="49">
        <v>4330499</v>
      </c>
      <c r="P68" s="47" t="s">
        <v>1137</v>
      </c>
      <c r="Q68" s="49">
        <v>652</v>
      </c>
      <c r="R68" s="49">
        <v>555</v>
      </c>
      <c r="S68" s="49">
        <v>97</v>
      </c>
      <c r="U68" s="76" t="s">
        <v>1137</v>
      </c>
      <c r="V68" s="49">
        <v>4330499</v>
      </c>
      <c r="W68" s="49">
        <v>691</v>
      </c>
      <c r="X68" s="49">
        <v>590</v>
      </c>
      <c r="Y68" s="49">
        <v>101</v>
      </c>
      <c r="AA68" s="47" t="s">
        <v>1238</v>
      </c>
      <c r="AB68" s="100">
        <v>4763603</v>
      </c>
      <c r="AC68" s="100">
        <v>711</v>
      </c>
      <c r="AD68" s="100">
        <v>558</v>
      </c>
      <c r="AE68" s="100">
        <v>153</v>
      </c>
    </row>
    <row r="69" spans="1:31" ht="15.75" thickBot="1">
      <c r="A69" s="32" t="s">
        <v>380</v>
      </c>
      <c r="B69" s="73" t="s">
        <v>380</v>
      </c>
      <c r="C69" s="96">
        <v>107</v>
      </c>
      <c r="D69" s="20"/>
      <c r="E69" s="94" t="s">
        <v>380</v>
      </c>
      <c r="F69" s="94">
        <v>111</v>
      </c>
      <c r="G69" s="85"/>
      <c r="O69" s="49">
        <v>9529102</v>
      </c>
      <c r="P69" s="47" t="s">
        <v>1425</v>
      </c>
      <c r="Q69" s="49">
        <v>648</v>
      </c>
      <c r="R69" s="49">
        <v>549</v>
      </c>
      <c r="S69" s="49">
        <v>99</v>
      </c>
      <c r="U69" s="76" t="s">
        <v>1425</v>
      </c>
      <c r="V69" s="49">
        <v>9529102</v>
      </c>
      <c r="W69" s="49">
        <v>669</v>
      </c>
      <c r="X69" s="49">
        <v>566</v>
      </c>
      <c r="Y69" s="49">
        <v>103</v>
      </c>
      <c r="AA69" s="47" t="s">
        <v>1425</v>
      </c>
      <c r="AB69" s="100">
        <v>9529102</v>
      </c>
      <c r="AC69" s="100">
        <v>681</v>
      </c>
      <c r="AD69" s="100">
        <v>576</v>
      </c>
      <c r="AE69" s="100">
        <v>105</v>
      </c>
    </row>
    <row r="70" spans="1:31" ht="23.25" thickBot="1">
      <c r="A70" s="32" t="s">
        <v>744</v>
      </c>
      <c r="B70" s="72" t="s">
        <v>744</v>
      </c>
      <c r="C70" s="96">
        <v>26</v>
      </c>
      <c r="D70" s="20"/>
      <c r="E70" s="94" t="s">
        <v>744</v>
      </c>
      <c r="F70" s="94">
        <v>29</v>
      </c>
      <c r="G70" s="84"/>
      <c r="O70" s="49">
        <v>4541205</v>
      </c>
      <c r="P70" s="47" t="s">
        <v>1159</v>
      </c>
      <c r="Q70" s="49">
        <v>636</v>
      </c>
      <c r="R70" s="49">
        <v>508</v>
      </c>
      <c r="S70" s="49">
        <v>128</v>
      </c>
      <c r="U70" s="76" t="s">
        <v>1159</v>
      </c>
      <c r="V70" s="49">
        <v>4541205</v>
      </c>
      <c r="W70" s="49">
        <v>662</v>
      </c>
      <c r="X70" s="49">
        <v>527</v>
      </c>
      <c r="Y70" s="49">
        <v>135</v>
      </c>
      <c r="AA70" s="47" t="s">
        <v>1018</v>
      </c>
      <c r="AB70" s="100">
        <v>1629301</v>
      </c>
      <c r="AC70" s="100">
        <v>680</v>
      </c>
      <c r="AD70" s="100">
        <v>365</v>
      </c>
      <c r="AE70" s="100">
        <v>315</v>
      </c>
    </row>
    <row r="71" spans="1:31" ht="18" customHeight="1" thickBot="1">
      <c r="A71" s="32" t="s">
        <v>53</v>
      </c>
      <c r="B71" s="73" t="s">
        <v>53</v>
      </c>
      <c r="C71" s="97">
        <v>47036</v>
      </c>
      <c r="D71" s="90"/>
      <c r="E71" s="94" t="s">
        <v>53</v>
      </c>
      <c r="F71" s="95">
        <v>49889</v>
      </c>
      <c r="G71" s="86"/>
      <c r="O71" s="49">
        <v>1629301</v>
      </c>
      <c r="P71" s="47" t="s">
        <v>1018</v>
      </c>
      <c r="Q71" s="49">
        <v>633</v>
      </c>
      <c r="R71" s="49">
        <v>338</v>
      </c>
      <c r="S71" s="49">
        <v>295</v>
      </c>
      <c r="U71" s="76" t="s">
        <v>1018</v>
      </c>
      <c r="V71" s="49">
        <v>1629301</v>
      </c>
      <c r="W71" s="49">
        <v>660</v>
      </c>
      <c r="X71" s="49">
        <v>351</v>
      </c>
      <c r="Y71" s="49">
        <v>309</v>
      </c>
      <c r="AA71" s="47" t="s">
        <v>1159</v>
      </c>
      <c r="AB71" s="100">
        <v>4541205</v>
      </c>
      <c r="AC71" s="100">
        <v>676</v>
      </c>
      <c r="AD71" s="100">
        <v>540</v>
      </c>
      <c r="AE71" s="100">
        <v>136</v>
      </c>
    </row>
    <row r="72" spans="1:31" ht="24" thickBot="1">
      <c r="A72" s="32" t="s">
        <v>235</v>
      </c>
      <c r="B72" s="72" t="s">
        <v>235</v>
      </c>
      <c r="C72" s="96">
        <v>219</v>
      </c>
      <c r="D72" s="20"/>
      <c r="E72" s="94" t="s">
        <v>235</v>
      </c>
      <c r="F72" s="94">
        <v>231</v>
      </c>
      <c r="G72" s="84"/>
      <c r="O72" s="49">
        <v>4759899</v>
      </c>
      <c r="P72" s="47" t="s">
        <v>1231</v>
      </c>
      <c r="Q72" s="49">
        <v>632</v>
      </c>
      <c r="R72" s="49">
        <v>432</v>
      </c>
      <c r="S72" s="49">
        <v>200</v>
      </c>
      <c r="U72" s="76" t="s">
        <v>1231</v>
      </c>
      <c r="V72" s="49">
        <v>4759899</v>
      </c>
      <c r="W72" s="49">
        <v>655</v>
      </c>
      <c r="X72" s="49">
        <v>449</v>
      </c>
      <c r="Y72" s="49">
        <v>206</v>
      </c>
      <c r="AA72" s="47" t="s">
        <v>1269</v>
      </c>
      <c r="AB72" s="100">
        <v>4929901</v>
      </c>
      <c r="AC72" s="100">
        <v>671</v>
      </c>
      <c r="AD72" s="100">
        <v>562</v>
      </c>
      <c r="AE72" s="100">
        <v>109</v>
      </c>
    </row>
    <row r="73" spans="1:31" ht="15.75" thickBot="1">
      <c r="A73" s="32" t="s">
        <v>654</v>
      </c>
      <c r="B73" s="73" t="s">
        <v>654</v>
      </c>
      <c r="C73" s="96">
        <v>39</v>
      </c>
      <c r="D73" s="20"/>
      <c r="E73" s="94" t="s">
        <v>654</v>
      </c>
      <c r="F73" s="94">
        <v>40</v>
      </c>
      <c r="G73" s="85"/>
      <c r="O73" s="49">
        <v>9512600</v>
      </c>
      <c r="P73" s="47" t="s">
        <v>1422</v>
      </c>
      <c r="Q73" s="49">
        <v>628</v>
      </c>
      <c r="R73" s="49">
        <v>524</v>
      </c>
      <c r="S73" s="49">
        <v>104</v>
      </c>
      <c r="U73" s="76" t="s">
        <v>1422</v>
      </c>
      <c r="V73" s="49">
        <v>9512600</v>
      </c>
      <c r="W73" s="49">
        <v>651</v>
      </c>
      <c r="X73" s="49">
        <v>541</v>
      </c>
      <c r="Y73" s="49">
        <v>110</v>
      </c>
      <c r="AA73" s="47" t="s">
        <v>1422</v>
      </c>
      <c r="AB73" s="100">
        <v>9512600</v>
      </c>
      <c r="AC73" s="100">
        <v>670</v>
      </c>
      <c r="AD73" s="100">
        <v>554</v>
      </c>
      <c r="AE73" s="100">
        <v>116</v>
      </c>
    </row>
    <row r="74" spans="1:31" ht="24" thickBot="1">
      <c r="A74" s="32" t="s">
        <v>358</v>
      </c>
      <c r="B74" s="72" t="s">
        <v>358</v>
      </c>
      <c r="C74" s="96">
        <v>108</v>
      </c>
      <c r="D74" s="20"/>
      <c r="E74" s="94" t="s">
        <v>358</v>
      </c>
      <c r="F74" s="94">
        <v>109</v>
      </c>
      <c r="G74" s="84"/>
      <c r="O74" s="49">
        <v>4929901</v>
      </c>
      <c r="P74" s="47" t="s">
        <v>1269</v>
      </c>
      <c r="Q74" s="49">
        <v>589</v>
      </c>
      <c r="R74" s="49">
        <v>494</v>
      </c>
      <c r="S74" s="49">
        <v>95</v>
      </c>
      <c r="U74" s="76" t="s">
        <v>1269</v>
      </c>
      <c r="V74" s="49">
        <v>4929901</v>
      </c>
      <c r="W74" s="49">
        <v>639</v>
      </c>
      <c r="X74" s="49">
        <v>539</v>
      </c>
      <c r="Y74" s="49">
        <v>100</v>
      </c>
      <c r="AA74" s="47" t="s">
        <v>1231</v>
      </c>
      <c r="AB74" s="100">
        <v>4759899</v>
      </c>
      <c r="AC74" s="100">
        <v>666</v>
      </c>
      <c r="AD74" s="100">
        <v>460</v>
      </c>
      <c r="AE74" s="100">
        <v>206</v>
      </c>
    </row>
    <row r="75" spans="1:31" ht="15" customHeight="1" thickBot="1">
      <c r="A75" s="32" t="s">
        <v>906</v>
      </c>
      <c r="B75" s="73" t="s">
        <v>906</v>
      </c>
      <c r="C75" s="96">
        <v>3</v>
      </c>
      <c r="D75" s="20"/>
      <c r="E75" s="94" t="s">
        <v>906</v>
      </c>
      <c r="F75" s="94">
        <v>4</v>
      </c>
      <c r="G75" s="85"/>
      <c r="O75" s="49">
        <v>8219999</v>
      </c>
      <c r="P75" s="47" t="s">
        <v>1376</v>
      </c>
      <c r="Q75" s="49">
        <v>585</v>
      </c>
      <c r="R75" s="49">
        <v>293</v>
      </c>
      <c r="S75" s="49">
        <v>292</v>
      </c>
      <c r="U75" s="76" t="s">
        <v>1124</v>
      </c>
      <c r="V75" s="49">
        <v>4322301</v>
      </c>
      <c r="W75" s="49">
        <v>616</v>
      </c>
      <c r="X75" s="49">
        <v>582</v>
      </c>
      <c r="Y75" s="49">
        <v>34</v>
      </c>
      <c r="AA75" s="47" t="s">
        <v>1393</v>
      </c>
      <c r="AB75" s="100">
        <v>8592999</v>
      </c>
      <c r="AC75" s="100">
        <v>640</v>
      </c>
      <c r="AD75" s="100">
        <v>311</v>
      </c>
      <c r="AE75" s="100">
        <v>329</v>
      </c>
    </row>
    <row r="76" spans="1:31" ht="23.25" thickBot="1">
      <c r="A76" s="32" t="s">
        <v>547</v>
      </c>
      <c r="B76" s="72" t="s">
        <v>547</v>
      </c>
      <c r="C76" s="96">
        <v>59</v>
      </c>
      <c r="D76" s="20"/>
      <c r="E76" s="94" t="s">
        <v>547</v>
      </c>
      <c r="F76" s="94">
        <v>61</v>
      </c>
      <c r="G76" s="84"/>
      <c r="O76" s="49">
        <v>4322301</v>
      </c>
      <c r="P76" s="47" t="s">
        <v>1124</v>
      </c>
      <c r="Q76" s="49">
        <v>582</v>
      </c>
      <c r="R76" s="49">
        <v>551</v>
      </c>
      <c r="S76" s="49">
        <v>31</v>
      </c>
      <c r="U76" s="76" t="s">
        <v>1376</v>
      </c>
      <c r="V76" s="49">
        <v>8219999</v>
      </c>
      <c r="W76" s="49">
        <v>610</v>
      </c>
      <c r="X76" s="49">
        <v>303</v>
      </c>
      <c r="Y76" s="49">
        <v>307</v>
      </c>
      <c r="AA76" s="47" t="s">
        <v>1124</v>
      </c>
      <c r="AB76" s="100">
        <v>4322301</v>
      </c>
      <c r="AC76" s="100">
        <v>635</v>
      </c>
      <c r="AD76" s="100">
        <v>600</v>
      </c>
      <c r="AE76" s="100">
        <v>35</v>
      </c>
    </row>
    <row r="77" spans="1:31" ht="15.75" thickBot="1">
      <c r="A77" s="32" t="s">
        <v>60</v>
      </c>
      <c r="B77" s="73" t="s">
        <v>60</v>
      </c>
      <c r="C77" s="97">
        <v>6654</v>
      </c>
      <c r="D77" s="90"/>
      <c r="E77" s="94" t="s">
        <v>60</v>
      </c>
      <c r="F77" s="95">
        <v>7132</v>
      </c>
      <c r="G77" s="86"/>
      <c r="O77" s="49">
        <v>8130300</v>
      </c>
      <c r="P77" s="47" t="s">
        <v>1373</v>
      </c>
      <c r="Q77" s="49">
        <v>571</v>
      </c>
      <c r="R77" s="49">
        <v>494</v>
      </c>
      <c r="S77" s="49">
        <v>77</v>
      </c>
      <c r="U77" s="76" t="s">
        <v>1298</v>
      </c>
      <c r="V77" s="49">
        <v>5620102</v>
      </c>
      <c r="W77" s="49">
        <v>608</v>
      </c>
      <c r="X77" s="49">
        <v>365</v>
      </c>
      <c r="Y77" s="49">
        <v>243</v>
      </c>
      <c r="AA77" s="47" t="s">
        <v>1298</v>
      </c>
      <c r="AB77" s="100">
        <v>5620102</v>
      </c>
      <c r="AC77" s="100">
        <v>631</v>
      </c>
      <c r="AD77" s="100">
        <v>383</v>
      </c>
      <c r="AE77" s="100">
        <v>248</v>
      </c>
    </row>
    <row r="78" spans="1:31" ht="15.75" thickBot="1">
      <c r="A78" s="32" t="s">
        <v>701</v>
      </c>
      <c r="B78" s="72" t="s">
        <v>701</v>
      </c>
      <c r="C78" s="96">
        <v>29</v>
      </c>
      <c r="D78" s="20"/>
      <c r="E78" s="94" t="s">
        <v>701</v>
      </c>
      <c r="F78" s="94">
        <v>29</v>
      </c>
      <c r="G78" s="84"/>
      <c r="O78" s="49">
        <v>5620102</v>
      </c>
      <c r="P78" s="47" t="s">
        <v>1298</v>
      </c>
      <c r="Q78" s="49">
        <v>568</v>
      </c>
      <c r="R78" s="49">
        <v>341</v>
      </c>
      <c r="S78" s="49">
        <v>227</v>
      </c>
      <c r="U78" s="76" t="s">
        <v>1373</v>
      </c>
      <c r="V78" s="49">
        <v>8130300</v>
      </c>
      <c r="W78" s="49">
        <v>607</v>
      </c>
      <c r="X78" s="49">
        <v>527</v>
      </c>
      <c r="Y78" s="49">
        <v>80</v>
      </c>
      <c r="AA78" s="47" t="s">
        <v>1373</v>
      </c>
      <c r="AB78" s="100">
        <v>8130300</v>
      </c>
      <c r="AC78" s="100">
        <v>626</v>
      </c>
      <c r="AD78" s="100">
        <v>543</v>
      </c>
      <c r="AE78" s="100">
        <v>83</v>
      </c>
    </row>
    <row r="79" spans="1:31" ht="24" thickBot="1">
      <c r="A79" s="32" t="s">
        <v>339</v>
      </c>
      <c r="B79" s="73" t="s">
        <v>339</v>
      </c>
      <c r="C79" s="96">
        <v>135</v>
      </c>
      <c r="D79" s="20"/>
      <c r="E79" s="94" t="s">
        <v>339</v>
      </c>
      <c r="F79" s="94">
        <v>146</v>
      </c>
      <c r="G79" s="85"/>
      <c r="O79" s="49">
        <v>4789005</v>
      </c>
      <c r="P79" s="47" t="s">
        <v>1259</v>
      </c>
      <c r="Q79" s="49">
        <v>558</v>
      </c>
      <c r="R79" s="49">
        <v>359</v>
      </c>
      <c r="S79" s="49">
        <v>199</v>
      </c>
      <c r="U79" s="76" t="s">
        <v>1393</v>
      </c>
      <c r="V79" s="49">
        <v>8592999</v>
      </c>
      <c r="W79" s="49">
        <v>605</v>
      </c>
      <c r="X79" s="49">
        <v>292</v>
      </c>
      <c r="Y79" s="49">
        <v>313</v>
      </c>
      <c r="AA79" s="47" t="s">
        <v>1376</v>
      </c>
      <c r="AB79" s="100">
        <v>8219999</v>
      </c>
      <c r="AC79" s="100">
        <v>624</v>
      </c>
      <c r="AD79" s="100">
        <v>313</v>
      </c>
      <c r="AE79" s="100">
        <v>311</v>
      </c>
    </row>
    <row r="80" spans="1:31" ht="15.75" thickBot="1">
      <c r="A80" s="32" t="s">
        <v>852</v>
      </c>
      <c r="B80" s="72" t="s">
        <v>852</v>
      </c>
      <c r="C80" s="96">
        <v>15</v>
      </c>
      <c r="D80" s="20"/>
      <c r="E80" s="94" t="s">
        <v>852</v>
      </c>
      <c r="F80" s="94">
        <v>17</v>
      </c>
      <c r="G80" s="84"/>
      <c r="O80" s="49">
        <v>4520007</v>
      </c>
      <c r="P80" s="47" t="s">
        <v>1151</v>
      </c>
      <c r="Q80" s="49">
        <v>544</v>
      </c>
      <c r="R80" s="49">
        <v>476</v>
      </c>
      <c r="S80" s="49">
        <v>68</v>
      </c>
      <c r="U80" s="76" t="s">
        <v>1259</v>
      </c>
      <c r="V80" s="49">
        <v>4789005</v>
      </c>
      <c r="W80" s="49">
        <v>603</v>
      </c>
      <c r="X80" s="49">
        <v>385</v>
      </c>
      <c r="Y80" s="49">
        <v>218</v>
      </c>
      <c r="AA80" s="47" t="s">
        <v>1259</v>
      </c>
      <c r="AB80" s="100">
        <v>4789005</v>
      </c>
      <c r="AC80" s="100">
        <v>622</v>
      </c>
      <c r="AD80" s="100">
        <v>395</v>
      </c>
      <c r="AE80" s="100">
        <v>227</v>
      </c>
    </row>
    <row r="81" spans="1:31" ht="23.25" thickBot="1">
      <c r="A81" s="32" t="s">
        <v>133</v>
      </c>
      <c r="B81" s="73" t="s">
        <v>133</v>
      </c>
      <c r="C81" s="96">
        <v>611</v>
      </c>
      <c r="D81" s="20"/>
      <c r="E81" s="94" t="s">
        <v>133</v>
      </c>
      <c r="F81" s="94">
        <v>645</v>
      </c>
      <c r="G81" s="85"/>
      <c r="O81" s="49">
        <v>8592999</v>
      </c>
      <c r="P81" s="47" t="s">
        <v>1393</v>
      </c>
      <c r="Q81" s="49">
        <v>543</v>
      </c>
      <c r="R81" s="49">
        <v>254</v>
      </c>
      <c r="S81" s="49">
        <v>289</v>
      </c>
      <c r="U81" s="76" t="s">
        <v>1151</v>
      </c>
      <c r="V81" s="49">
        <v>4520007</v>
      </c>
      <c r="W81" s="49">
        <v>569</v>
      </c>
      <c r="X81" s="49">
        <v>496</v>
      </c>
      <c r="Y81" s="49">
        <v>73</v>
      </c>
      <c r="AA81" s="47" t="s">
        <v>1252</v>
      </c>
      <c r="AB81" s="100">
        <v>4784900</v>
      </c>
      <c r="AC81" s="100">
        <v>594</v>
      </c>
      <c r="AD81" s="100">
        <v>367</v>
      </c>
      <c r="AE81" s="100">
        <v>227</v>
      </c>
    </row>
    <row r="82" spans="1:31" ht="24" thickBot="1">
      <c r="A82" s="32" t="s">
        <v>561</v>
      </c>
      <c r="B82" s="72" t="s">
        <v>561</v>
      </c>
      <c r="C82" s="96">
        <v>61</v>
      </c>
      <c r="D82" s="20"/>
      <c r="E82" s="94" t="s">
        <v>561</v>
      </c>
      <c r="F82" s="94">
        <v>63</v>
      </c>
      <c r="G82" s="84"/>
      <c r="O82" s="49">
        <v>4784900</v>
      </c>
      <c r="P82" s="47" t="s">
        <v>1252</v>
      </c>
      <c r="Q82" s="49">
        <v>539</v>
      </c>
      <c r="R82" s="49">
        <v>332</v>
      </c>
      <c r="S82" s="49">
        <v>207</v>
      </c>
      <c r="U82" s="76" t="s">
        <v>1252</v>
      </c>
      <c r="V82" s="49">
        <v>4784900</v>
      </c>
      <c r="W82" s="49">
        <v>564</v>
      </c>
      <c r="X82" s="49">
        <v>348</v>
      </c>
      <c r="Y82" s="49">
        <v>216</v>
      </c>
      <c r="AA82" s="47" t="s">
        <v>1151</v>
      </c>
      <c r="AB82" s="100">
        <v>4520007</v>
      </c>
      <c r="AC82" s="100">
        <v>588</v>
      </c>
      <c r="AD82" s="100">
        <v>516</v>
      </c>
      <c r="AE82" s="100">
        <v>72</v>
      </c>
    </row>
    <row r="83" spans="1:31" ht="15.75" thickBot="1">
      <c r="A83" s="32" t="s">
        <v>263</v>
      </c>
      <c r="B83" s="73" t="s">
        <v>263</v>
      </c>
      <c r="C83" s="96">
        <v>214</v>
      </c>
      <c r="D83" s="20"/>
      <c r="E83" s="94" t="s">
        <v>263</v>
      </c>
      <c r="F83" s="94">
        <v>227</v>
      </c>
      <c r="G83" s="85"/>
      <c r="O83" s="49">
        <v>9529105</v>
      </c>
      <c r="P83" s="47" t="s">
        <v>1428</v>
      </c>
      <c r="Q83" s="49">
        <v>537</v>
      </c>
      <c r="R83" s="49">
        <v>461</v>
      </c>
      <c r="S83" s="49">
        <v>76</v>
      </c>
      <c r="U83" s="76" t="s">
        <v>1428</v>
      </c>
      <c r="V83" s="49">
        <v>9529105</v>
      </c>
      <c r="W83" s="49">
        <v>560</v>
      </c>
      <c r="X83" s="49">
        <v>481</v>
      </c>
      <c r="Y83" s="49">
        <v>79</v>
      </c>
      <c r="AA83" s="47" t="s">
        <v>1428</v>
      </c>
      <c r="AB83" s="100">
        <v>9529105</v>
      </c>
      <c r="AC83" s="100">
        <v>584</v>
      </c>
      <c r="AD83" s="100">
        <v>501</v>
      </c>
      <c r="AE83" s="100">
        <v>83</v>
      </c>
    </row>
    <row r="84" spans="1:31" ht="15.75" thickBot="1">
      <c r="A84" s="32" t="s">
        <v>170</v>
      </c>
      <c r="B84" s="72" t="s">
        <v>170</v>
      </c>
      <c r="C84" s="96">
        <v>363</v>
      </c>
      <c r="D84" s="20"/>
      <c r="E84" s="94" t="s">
        <v>170</v>
      </c>
      <c r="F84" s="94">
        <v>389</v>
      </c>
      <c r="G84" s="84"/>
      <c r="O84" s="49">
        <v>2539001</v>
      </c>
      <c r="P84" s="47" t="s">
        <v>1055</v>
      </c>
      <c r="Q84" s="49">
        <v>535</v>
      </c>
      <c r="R84" s="49">
        <v>488</v>
      </c>
      <c r="S84" s="49">
        <v>47</v>
      </c>
      <c r="U84" s="76" t="s">
        <v>1055</v>
      </c>
      <c r="V84" s="49">
        <v>2539001</v>
      </c>
      <c r="W84" s="49">
        <v>549</v>
      </c>
      <c r="X84" s="49">
        <v>498</v>
      </c>
      <c r="Y84" s="49">
        <v>51</v>
      </c>
      <c r="AA84" s="47" t="s">
        <v>1055</v>
      </c>
      <c r="AB84" s="100">
        <v>2539001</v>
      </c>
      <c r="AC84" s="100">
        <v>569</v>
      </c>
      <c r="AD84" s="100">
        <v>514</v>
      </c>
      <c r="AE84" s="100">
        <v>55</v>
      </c>
    </row>
    <row r="85" spans="1:31" ht="15.75" thickBot="1">
      <c r="A85" s="32" t="s">
        <v>443</v>
      </c>
      <c r="B85" s="73" t="s">
        <v>443</v>
      </c>
      <c r="C85" s="96">
        <v>81</v>
      </c>
      <c r="D85" s="20"/>
      <c r="E85" s="94" t="s">
        <v>443</v>
      </c>
      <c r="F85" s="94">
        <v>85</v>
      </c>
      <c r="G85" s="85"/>
      <c r="O85" s="49">
        <v>4761003</v>
      </c>
      <c r="P85" s="47" t="s">
        <v>1234</v>
      </c>
      <c r="Q85" s="49">
        <v>534</v>
      </c>
      <c r="R85" s="49">
        <v>202</v>
      </c>
      <c r="S85" s="49">
        <v>332</v>
      </c>
      <c r="U85" s="76" t="s">
        <v>1234</v>
      </c>
      <c r="V85" s="49">
        <v>4761003</v>
      </c>
      <c r="W85" s="49">
        <v>545</v>
      </c>
      <c r="X85" s="49">
        <v>203</v>
      </c>
      <c r="Y85" s="49">
        <v>342</v>
      </c>
      <c r="AA85" s="47" t="s">
        <v>1334</v>
      </c>
      <c r="AB85" s="100">
        <v>7319003</v>
      </c>
      <c r="AC85" s="100">
        <v>564</v>
      </c>
      <c r="AD85" s="100">
        <v>355</v>
      </c>
      <c r="AE85" s="100">
        <v>209</v>
      </c>
    </row>
    <row r="86" spans="1:31" ht="15.75" thickBot="1">
      <c r="A86" s="32" t="s">
        <v>508</v>
      </c>
      <c r="B86" s="72" t="s">
        <v>508</v>
      </c>
      <c r="C86" s="96">
        <v>63</v>
      </c>
      <c r="D86" s="20"/>
      <c r="E86" s="94" t="s">
        <v>508</v>
      </c>
      <c r="F86" s="94">
        <v>68</v>
      </c>
      <c r="G86" s="84"/>
      <c r="O86" s="49">
        <v>4785799</v>
      </c>
      <c r="P86" s="47" t="s">
        <v>1254</v>
      </c>
      <c r="Q86" s="49">
        <v>515</v>
      </c>
      <c r="R86" s="49">
        <v>250</v>
      </c>
      <c r="S86" s="49">
        <v>265</v>
      </c>
      <c r="U86" s="76" t="s">
        <v>1254</v>
      </c>
      <c r="V86" s="49">
        <v>4785799</v>
      </c>
      <c r="W86" s="49">
        <v>533</v>
      </c>
      <c r="X86" s="49">
        <v>262</v>
      </c>
      <c r="Y86" s="49">
        <v>271</v>
      </c>
      <c r="AA86" s="47" t="s">
        <v>1234</v>
      </c>
      <c r="AB86" s="100">
        <v>4761003</v>
      </c>
      <c r="AC86" s="100">
        <v>554</v>
      </c>
      <c r="AD86" s="100">
        <v>204</v>
      </c>
      <c r="AE86" s="100">
        <v>350</v>
      </c>
    </row>
    <row r="87" spans="1:31" ht="15.75" thickBot="1">
      <c r="A87" s="32" t="s">
        <v>690</v>
      </c>
      <c r="B87" s="73" t="s">
        <v>690</v>
      </c>
      <c r="C87" s="96">
        <v>32</v>
      </c>
      <c r="D87" s="20"/>
      <c r="E87" s="94" t="s">
        <v>690</v>
      </c>
      <c r="F87" s="94">
        <v>34</v>
      </c>
      <c r="G87" s="85"/>
      <c r="O87" s="49">
        <v>1411801</v>
      </c>
      <c r="P87" s="47" t="s">
        <v>996</v>
      </c>
      <c r="Q87" s="49">
        <v>504</v>
      </c>
      <c r="R87" s="49">
        <v>73</v>
      </c>
      <c r="S87" s="49">
        <v>431</v>
      </c>
      <c r="U87" s="76" t="s">
        <v>996</v>
      </c>
      <c r="V87" s="49">
        <v>1411801</v>
      </c>
      <c r="W87" s="49">
        <v>524</v>
      </c>
      <c r="X87" s="49">
        <v>77</v>
      </c>
      <c r="Y87" s="49">
        <v>447</v>
      </c>
      <c r="AA87" s="47" t="s">
        <v>1254</v>
      </c>
      <c r="AB87" s="100">
        <v>4785799</v>
      </c>
      <c r="AC87" s="100">
        <v>545</v>
      </c>
      <c r="AD87" s="100">
        <v>267</v>
      </c>
      <c r="AE87" s="100">
        <v>278</v>
      </c>
    </row>
    <row r="88" spans="1:31" ht="15.75" thickBot="1">
      <c r="A88" s="32" t="s">
        <v>468</v>
      </c>
      <c r="B88" s="72" t="s">
        <v>468</v>
      </c>
      <c r="C88" s="96">
        <v>68</v>
      </c>
      <c r="D88" s="20"/>
      <c r="E88" s="94" t="s">
        <v>468</v>
      </c>
      <c r="F88" s="94">
        <v>68</v>
      </c>
      <c r="G88" s="84"/>
      <c r="O88" s="49">
        <v>4789002</v>
      </c>
      <c r="P88" s="47" t="s">
        <v>1256</v>
      </c>
      <c r="Q88" s="49">
        <v>492</v>
      </c>
      <c r="R88" s="49">
        <v>192</v>
      </c>
      <c r="S88" s="49">
        <v>300</v>
      </c>
      <c r="U88" s="76" t="s">
        <v>1211</v>
      </c>
      <c r="V88" s="49">
        <v>4743100</v>
      </c>
      <c r="W88" s="49">
        <v>512</v>
      </c>
      <c r="X88" s="49">
        <v>376</v>
      </c>
      <c r="Y88" s="49">
        <v>136</v>
      </c>
      <c r="AA88" s="47" t="s">
        <v>996</v>
      </c>
      <c r="AB88" s="100">
        <v>1411801</v>
      </c>
      <c r="AC88" s="100">
        <v>539</v>
      </c>
      <c r="AD88" s="100">
        <v>80</v>
      </c>
      <c r="AE88" s="100">
        <v>459</v>
      </c>
    </row>
    <row r="89" spans="1:31" ht="15.75" thickBot="1">
      <c r="A89" s="32" t="s">
        <v>457</v>
      </c>
      <c r="B89" s="73" t="s">
        <v>457</v>
      </c>
      <c r="C89" s="96">
        <v>72</v>
      </c>
      <c r="D89" s="20"/>
      <c r="E89" s="94" t="s">
        <v>457</v>
      </c>
      <c r="F89" s="94">
        <v>74</v>
      </c>
      <c r="G89" s="85"/>
      <c r="O89" s="49">
        <v>4743100</v>
      </c>
      <c r="P89" s="47" t="s">
        <v>1211</v>
      </c>
      <c r="Q89" s="49">
        <v>488</v>
      </c>
      <c r="R89" s="49">
        <v>358</v>
      </c>
      <c r="S89" s="49">
        <v>130</v>
      </c>
      <c r="U89" s="76" t="s">
        <v>1334</v>
      </c>
      <c r="V89" s="49">
        <v>7319003</v>
      </c>
      <c r="W89" s="49">
        <v>510</v>
      </c>
      <c r="X89" s="49">
        <v>327</v>
      </c>
      <c r="Y89" s="49">
        <v>183</v>
      </c>
      <c r="AA89" s="47" t="s">
        <v>1211</v>
      </c>
      <c r="AB89" s="100">
        <v>4743100</v>
      </c>
      <c r="AC89" s="100">
        <v>530</v>
      </c>
      <c r="AD89" s="100">
        <v>392</v>
      </c>
      <c r="AE89" s="100">
        <v>138</v>
      </c>
    </row>
    <row r="90" spans="1:31" ht="15.75" thickBot="1">
      <c r="A90" s="32" t="s">
        <v>373</v>
      </c>
      <c r="B90" s="72" t="s">
        <v>373</v>
      </c>
      <c r="C90" s="96">
        <v>111</v>
      </c>
      <c r="D90" s="20"/>
      <c r="E90" s="94" t="s">
        <v>373</v>
      </c>
      <c r="F90" s="94">
        <v>116</v>
      </c>
      <c r="G90" s="84"/>
      <c r="O90" s="49">
        <v>9609299</v>
      </c>
      <c r="P90" s="47" t="s">
        <v>1443</v>
      </c>
      <c r="Q90" s="49">
        <v>485</v>
      </c>
      <c r="R90" s="49">
        <v>361</v>
      </c>
      <c r="S90" s="49">
        <v>124</v>
      </c>
      <c r="U90" s="76" t="s">
        <v>1256</v>
      </c>
      <c r="V90" s="49">
        <v>4789002</v>
      </c>
      <c r="W90" s="49">
        <v>509</v>
      </c>
      <c r="X90" s="49">
        <v>199</v>
      </c>
      <c r="Y90" s="49">
        <v>310</v>
      </c>
      <c r="AA90" s="47" t="s">
        <v>1256</v>
      </c>
      <c r="AB90" s="100">
        <v>4789002</v>
      </c>
      <c r="AC90" s="100">
        <v>524</v>
      </c>
      <c r="AD90" s="100">
        <v>208</v>
      </c>
      <c r="AE90" s="100">
        <v>316</v>
      </c>
    </row>
    <row r="91" spans="1:31" ht="21" customHeight="1" thickBot="1">
      <c r="A91" s="32" t="s">
        <v>582</v>
      </c>
      <c r="B91" s="73" t="s">
        <v>582</v>
      </c>
      <c r="C91" s="96">
        <v>46</v>
      </c>
      <c r="D91" s="20"/>
      <c r="E91" s="94" t="s">
        <v>582</v>
      </c>
      <c r="F91" s="94">
        <v>48</v>
      </c>
      <c r="G91" s="85"/>
      <c r="O91" s="49">
        <v>1340599</v>
      </c>
      <c r="P91" s="47" t="s">
        <v>991</v>
      </c>
      <c r="Q91" s="49">
        <v>466</v>
      </c>
      <c r="R91" s="49">
        <v>48</v>
      </c>
      <c r="S91" s="49">
        <v>418</v>
      </c>
      <c r="U91" s="76" t="s">
        <v>1443</v>
      </c>
      <c r="V91" s="49">
        <v>9609299</v>
      </c>
      <c r="W91" s="49">
        <v>501</v>
      </c>
      <c r="X91" s="49">
        <v>373</v>
      </c>
      <c r="Y91" s="49">
        <v>128</v>
      </c>
      <c r="AA91" s="47" t="s">
        <v>1443</v>
      </c>
      <c r="AB91" s="100">
        <v>9609299</v>
      </c>
      <c r="AC91" s="100">
        <v>514</v>
      </c>
      <c r="AD91" s="100">
        <v>381</v>
      </c>
      <c r="AE91" s="100">
        <v>133</v>
      </c>
    </row>
    <row r="92" spans="1:31" ht="24" thickBot="1">
      <c r="A92" s="32" t="s">
        <v>316</v>
      </c>
      <c r="B92" s="72" t="s">
        <v>316</v>
      </c>
      <c r="C92" s="96">
        <v>136</v>
      </c>
      <c r="D92" s="20"/>
      <c r="E92" s="94" t="s">
        <v>316</v>
      </c>
      <c r="F92" s="94">
        <v>141</v>
      </c>
      <c r="G92" s="84"/>
      <c r="O92" s="49">
        <v>8599603</v>
      </c>
      <c r="P92" s="47" t="s">
        <v>1395</v>
      </c>
      <c r="Q92" s="49">
        <v>461</v>
      </c>
      <c r="R92" s="49">
        <v>329</v>
      </c>
      <c r="S92" s="49">
        <v>132</v>
      </c>
      <c r="U92" s="76" t="s">
        <v>991</v>
      </c>
      <c r="V92" s="49">
        <v>1340599</v>
      </c>
      <c r="W92" s="49">
        <v>492</v>
      </c>
      <c r="X92" s="49">
        <v>50</v>
      </c>
      <c r="Y92" s="49">
        <v>442</v>
      </c>
      <c r="AA92" s="47" t="s">
        <v>991</v>
      </c>
      <c r="AB92" s="100">
        <v>1340599</v>
      </c>
      <c r="AC92" s="100">
        <v>511</v>
      </c>
      <c r="AD92" s="100">
        <v>53</v>
      </c>
      <c r="AE92" s="100">
        <v>458</v>
      </c>
    </row>
    <row r="93" spans="1:31" ht="15.75" thickBot="1">
      <c r="A93" s="32" t="s">
        <v>691</v>
      </c>
      <c r="B93" s="73" t="s">
        <v>691</v>
      </c>
      <c r="C93" s="96">
        <v>29</v>
      </c>
      <c r="D93" s="20"/>
      <c r="E93" s="94" t="s">
        <v>691</v>
      </c>
      <c r="F93" s="94">
        <v>31</v>
      </c>
      <c r="G93" s="85"/>
      <c r="O93" s="49">
        <v>7319003</v>
      </c>
      <c r="P93" s="47" t="s">
        <v>1334</v>
      </c>
      <c r="Q93" s="49">
        <v>458</v>
      </c>
      <c r="R93" s="49">
        <v>303</v>
      </c>
      <c r="S93" s="49">
        <v>155</v>
      </c>
      <c r="U93" s="76" t="s">
        <v>1395</v>
      </c>
      <c r="V93" s="49">
        <v>8599603</v>
      </c>
      <c r="W93" s="49">
        <v>485</v>
      </c>
      <c r="X93" s="49">
        <v>348</v>
      </c>
      <c r="Y93" s="49">
        <v>137</v>
      </c>
      <c r="AA93" s="47" t="s">
        <v>1395</v>
      </c>
      <c r="AB93" s="100">
        <v>8599603</v>
      </c>
      <c r="AC93" s="100">
        <v>501</v>
      </c>
      <c r="AD93" s="100">
        <v>359</v>
      </c>
      <c r="AE93" s="100">
        <v>142</v>
      </c>
    </row>
    <row r="94" spans="1:31" ht="15.75" thickBot="1">
      <c r="A94" s="32" t="s">
        <v>253</v>
      </c>
      <c r="B94" s="72" t="s">
        <v>253</v>
      </c>
      <c r="C94" s="96">
        <v>214</v>
      </c>
      <c r="D94" s="20"/>
      <c r="E94" s="94" t="s">
        <v>253</v>
      </c>
      <c r="F94" s="94">
        <v>226</v>
      </c>
      <c r="G94" s="84"/>
      <c r="O94" s="49">
        <v>4754701</v>
      </c>
      <c r="P94" s="47" t="s">
        <v>1222</v>
      </c>
      <c r="Q94" s="49">
        <v>450</v>
      </c>
      <c r="R94" s="49">
        <v>298</v>
      </c>
      <c r="S94" s="49">
        <v>152</v>
      </c>
      <c r="U94" s="76" t="s">
        <v>1222</v>
      </c>
      <c r="V94" s="49">
        <v>4754701</v>
      </c>
      <c r="W94" s="49">
        <v>479</v>
      </c>
      <c r="X94" s="49">
        <v>316</v>
      </c>
      <c r="Y94" s="49">
        <v>163</v>
      </c>
      <c r="AA94" s="47" t="s">
        <v>1222</v>
      </c>
      <c r="AB94" s="100">
        <v>4754701</v>
      </c>
      <c r="AC94" s="100">
        <v>490</v>
      </c>
      <c r="AD94" s="100">
        <v>322</v>
      </c>
      <c r="AE94" s="100">
        <v>168</v>
      </c>
    </row>
    <row r="95" spans="1:31" ht="15.75" thickBot="1">
      <c r="A95" s="32" t="s">
        <v>250</v>
      </c>
      <c r="B95" s="73" t="s">
        <v>250</v>
      </c>
      <c r="C95" s="96">
        <v>200</v>
      </c>
      <c r="D95" s="20"/>
      <c r="E95" s="94" t="s">
        <v>250</v>
      </c>
      <c r="F95" s="94">
        <v>217</v>
      </c>
      <c r="G95" s="85"/>
      <c r="O95" s="49">
        <v>8230002</v>
      </c>
      <c r="P95" s="47" t="s">
        <v>1379</v>
      </c>
      <c r="Q95" s="49">
        <v>424</v>
      </c>
      <c r="R95" s="49">
        <v>191</v>
      </c>
      <c r="S95" s="49">
        <v>233</v>
      </c>
      <c r="U95" s="76" t="s">
        <v>1379</v>
      </c>
      <c r="V95" s="49">
        <v>8230002</v>
      </c>
      <c r="W95" s="49">
        <v>451</v>
      </c>
      <c r="X95" s="49">
        <v>203</v>
      </c>
      <c r="Y95" s="49">
        <v>248</v>
      </c>
      <c r="AA95" s="47" t="s">
        <v>1379</v>
      </c>
      <c r="AB95" s="100">
        <v>8230002</v>
      </c>
      <c r="AC95" s="100">
        <v>465</v>
      </c>
      <c r="AD95" s="100">
        <v>211</v>
      </c>
      <c r="AE95" s="100">
        <v>254</v>
      </c>
    </row>
    <row r="96" spans="1:31" ht="15.75" thickBot="1">
      <c r="A96" s="32" t="s">
        <v>840</v>
      </c>
      <c r="B96" s="72" t="s">
        <v>840</v>
      </c>
      <c r="C96" s="96">
        <v>12</v>
      </c>
      <c r="D96" s="20"/>
      <c r="E96" s="94" t="s">
        <v>840</v>
      </c>
      <c r="F96" s="94">
        <v>12</v>
      </c>
      <c r="G96" s="84"/>
      <c r="O96" s="49">
        <v>4721104</v>
      </c>
      <c r="P96" s="47" t="s">
        <v>1200</v>
      </c>
      <c r="Q96" s="49">
        <v>409</v>
      </c>
      <c r="R96" s="49">
        <v>179</v>
      </c>
      <c r="S96" s="49">
        <v>230</v>
      </c>
      <c r="U96" s="76" t="s">
        <v>1304</v>
      </c>
      <c r="V96" s="49">
        <v>5819100</v>
      </c>
      <c r="W96" s="49">
        <v>431</v>
      </c>
      <c r="X96" s="49">
        <v>274</v>
      </c>
      <c r="Y96" s="49">
        <v>157</v>
      </c>
      <c r="AA96" s="47" t="s">
        <v>1304</v>
      </c>
      <c r="AB96" s="100">
        <v>5819100</v>
      </c>
      <c r="AC96" s="100">
        <v>463</v>
      </c>
      <c r="AD96" s="100">
        <v>289</v>
      </c>
      <c r="AE96" s="100">
        <v>174</v>
      </c>
    </row>
    <row r="97" spans="1:31" ht="15.75" thickBot="1">
      <c r="A97" s="32" t="s">
        <v>841</v>
      </c>
      <c r="B97" s="73" t="s">
        <v>841</v>
      </c>
      <c r="C97" s="96">
        <v>14</v>
      </c>
      <c r="D97" s="20"/>
      <c r="E97" s="94" t="s">
        <v>841</v>
      </c>
      <c r="F97" s="94">
        <v>14</v>
      </c>
      <c r="G97" s="85"/>
      <c r="O97" s="49">
        <v>1813099</v>
      </c>
      <c r="P97" s="47" t="s">
        <v>1027</v>
      </c>
      <c r="Q97" s="49">
        <v>401</v>
      </c>
      <c r="R97" s="49">
        <v>297</v>
      </c>
      <c r="S97" s="49">
        <v>104</v>
      </c>
      <c r="U97" s="76" t="s">
        <v>1200</v>
      </c>
      <c r="V97" s="49">
        <v>4721104</v>
      </c>
      <c r="W97" s="49">
        <v>426</v>
      </c>
      <c r="X97" s="49">
        <v>186</v>
      </c>
      <c r="Y97" s="49">
        <v>240</v>
      </c>
      <c r="AA97" s="47" t="s">
        <v>1200</v>
      </c>
      <c r="AB97" s="100">
        <v>4721104</v>
      </c>
      <c r="AC97" s="100">
        <v>444</v>
      </c>
      <c r="AD97" s="100">
        <v>195</v>
      </c>
      <c r="AE97" s="100">
        <v>249</v>
      </c>
    </row>
    <row r="98" spans="1:31" ht="15.75" thickBot="1">
      <c r="A98" s="32" t="s">
        <v>345</v>
      </c>
      <c r="B98" s="72" t="s">
        <v>345</v>
      </c>
      <c r="C98" s="96">
        <v>128</v>
      </c>
      <c r="D98" s="20"/>
      <c r="E98" s="94" t="s">
        <v>345</v>
      </c>
      <c r="F98" s="94">
        <v>127</v>
      </c>
      <c r="G98" s="84"/>
      <c r="O98" s="49">
        <v>5819100</v>
      </c>
      <c r="P98" s="47" t="s">
        <v>1304</v>
      </c>
      <c r="Q98" s="49">
        <v>397</v>
      </c>
      <c r="R98" s="49">
        <v>252</v>
      </c>
      <c r="S98" s="49">
        <v>145</v>
      </c>
      <c r="U98" s="76" t="s">
        <v>1027</v>
      </c>
      <c r="V98" s="49">
        <v>1813099</v>
      </c>
      <c r="W98" s="49">
        <v>415</v>
      </c>
      <c r="X98" s="49">
        <v>311</v>
      </c>
      <c r="Y98" s="49">
        <v>104</v>
      </c>
      <c r="AA98" s="47" t="s">
        <v>1431</v>
      </c>
      <c r="AB98" s="100">
        <v>9601701</v>
      </c>
      <c r="AC98" s="100">
        <v>430</v>
      </c>
      <c r="AD98" s="100">
        <v>53</v>
      </c>
      <c r="AE98" s="100">
        <v>377</v>
      </c>
    </row>
    <row r="99" spans="1:31" ht="15.75" thickBot="1">
      <c r="A99" s="32" t="s">
        <v>230</v>
      </c>
      <c r="B99" s="73" t="s">
        <v>230</v>
      </c>
      <c r="C99" s="96">
        <v>244</v>
      </c>
      <c r="D99" s="20"/>
      <c r="E99" s="94" t="s">
        <v>230</v>
      </c>
      <c r="F99" s="94">
        <v>270</v>
      </c>
      <c r="G99" s="85"/>
      <c r="O99" s="49">
        <v>9601701</v>
      </c>
      <c r="P99" s="47" t="s">
        <v>1431</v>
      </c>
      <c r="Q99" s="49">
        <v>393</v>
      </c>
      <c r="R99" s="49">
        <v>51</v>
      </c>
      <c r="S99" s="49">
        <v>342</v>
      </c>
      <c r="U99" s="76" t="s">
        <v>1440</v>
      </c>
      <c r="V99" s="49">
        <v>9609203</v>
      </c>
      <c r="W99" s="49">
        <v>411</v>
      </c>
      <c r="X99" s="49">
        <v>152</v>
      </c>
      <c r="Y99" s="49">
        <v>259</v>
      </c>
      <c r="AA99" s="47" t="s">
        <v>1440</v>
      </c>
      <c r="AB99" s="100">
        <v>9609203</v>
      </c>
      <c r="AC99" s="100">
        <v>430</v>
      </c>
      <c r="AD99" s="100">
        <v>162</v>
      </c>
      <c r="AE99" s="100">
        <v>268</v>
      </c>
    </row>
    <row r="100" spans="1:31" ht="15.75" thickBot="1">
      <c r="A100" s="32" t="s">
        <v>274</v>
      </c>
      <c r="B100" s="72" t="s">
        <v>274</v>
      </c>
      <c r="C100" s="96">
        <v>171</v>
      </c>
      <c r="D100" s="20"/>
      <c r="E100" s="94" t="s">
        <v>274</v>
      </c>
      <c r="F100" s="94">
        <v>182</v>
      </c>
      <c r="G100" s="84"/>
      <c r="O100" s="49">
        <v>9609203</v>
      </c>
      <c r="P100" s="47" t="s">
        <v>1440</v>
      </c>
      <c r="Q100" s="49">
        <v>389</v>
      </c>
      <c r="R100" s="49">
        <v>143</v>
      </c>
      <c r="S100" s="49">
        <v>246</v>
      </c>
      <c r="U100" s="76" t="s">
        <v>1431</v>
      </c>
      <c r="V100" s="49">
        <v>9601701</v>
      </c>
      <c r="W100" s="49">
        <v>409</v>
      </c>
      <c r="X100" s="49">
        <v>52</v>
      </c>
      <c r="Y100" s="49">
        <v>357</v>
      </c>
      <c r="AA100" s="47" t="s">
        <v>1027</v>
      </c>
      <c r="AB100" s="100">
        <v>1813099</v>
      </c>
      <c r="AC100" s="100">
        <v>423</v>
      </c>
      <c r="AD100" s="100">
        <v>317</v>
      </c>
      <c r="AE100" s="100">
        <v>106</v>
      </c>
    </row>
    <row r="101" spans="1:31" ht="15.75" thickBot="1">
      <c r="A101" s="32" t="s">
        <v>825</v>
      </c>
      <c r="B101" s="73" t="s">
        <v>825</v>
      </c>
      <c r="C101" s="96">
        <v>14</v>
      </c>
      <c r="D101" s="20"/>
      <c r="E101" s="94" t="s">
        <v>825</v>
      </c>
      <c r="F101" s="94">
        <v>14</v>
      </c>
      <c r="G101" s="85"/>
      <c r="O101" s="49">
        <v>7911200</v>
      </c>
      <c r="P101" s="47" t="s">
        <v>1364</v>
      </c>
      <c r="Q101" s="49">
        <v>388</v>
      </c>
      <c r="R101" s="49">
        <v>205</v>
      </c>
      <c r="S101" s="49">
        <v>183</v>
      </c>
      <c r="U101" s="76" t="s">
        <v>1364</v>
      </c>
      <c r="V101" s="49">
        <v>7911200</v>
      </c>
      <c r="W101" s="49">
        <v>406</v>
      </c>
      <c r="X101" s="49">
        <v>213</v>
      </c>
      <c r="Y101" s="49">
        <v>193</v>
      </c>
      <c r="AA101" s="47" t="s">
        <v>1364</v>
      </c>
      <c r="AB101" s="100">
        <v>7911200</v>
      </c>
      <c r="AC101" s="100">
        <v>412</v>
      </c>
      <c r="AD101" s="100">
        <v>217</v>
      </c>
      <c r="AE101" s="100">
        <v>195</v>
      </c>
    </row>
    <row r="102" spans="1:31" ht="15.75" thickBot="1">
      <c r="A102" s="32" t="s">
        <v>157</v>
      </c>
      <c r="B102" s="72" t="s">
        <v>157</v>
      </c>
      <c r="C102" s="96">
        <v>396</v>
      </c>
      <c r="D102" s="20"/>
      <c r="E102" s="94" t="s">
        <v>157</v>
      </c>
      <c r="F102" s="94">
        <v>415</v>
      </c>
      <c r="G102" s="84"/>
      <c r="O102" s="49">
        <v>1813001</v>
      </c>
      <c r="P102" s="47" t="s">
        <v>1026</v>
      </c>
      <c r="Q102" s="49">
        <v>373</v>
      </c>
      <c r="R102" s="49">
        <v>288</v>
      </c>
      <c r="S102" s="49">
        <v>85</v>
      </c>
      <c r="U102" s="76" t="s">
        <v>1026</v>
      </c>
      <c r="V102" s="49">
        <v>1813001</v>
      </c>
      <c r="W102" s="49">
        <v>392</v>
      </c>
      <c r="X102" s="49">
        <v>300</v>
      </c>
      <c r="Y102" s="49">
        <v>92</v>
      </c>
      <c r="AA102" s="47" t="s">
        <v>1026</v>
      </c>
      <c r="AB102" s="100">
        <v>1813001</v>
      </c>
      <c r="AC102" s="100">
        <v>400</v>
      </c>
      <c r="AD102" s="100">
        <v>306</v>
      </c>
      <c r="AE102" s="100">
        <v>94</v>
      </c>
    </row>
    <row r="103" spans="1:31" ht="35.25" thickBot="1">
      <c r="A103" s="32" t="s">
        <v>270</v>
      </c>
      <c r="B103" s="73" t="s">
        <v>270</v>
      </c>
      <c r="C103" s="96">
        <v>181</v>
      </c>
      <c r="D103" s="20"/>
      <c r="E103" s="94" t="s">
        <v>270</v>
      </c>
      <c r="F103" s="94">
        <v>185</v>
      </c>
      <c r="G103" s="85"/>
      <c r="O103" s="49">
        <v>4757100</v>
      </c>
      <c r="P103" s="47" t="s">
        <v>1229</v>
      </c>
      <c r="Q103" s="49">
        <v>368</v>
      </c>
      <c r="R103" s="49">
        <v>273</v>
      </c>
      <c r="S103" s="49">
        <v>95</v>
      </c>
      <c r="U103" s="76" t="s">
        <v>1229</v>
      </c>
      <c r="V103" s="49">
        <v>4757100</v>
      </c>
      <c r="W103" s="49">
        <v>390</v>
      </c>
      <c r="X103" s="49">
        <v>288</v>
      </c>
      <c r="Y103" s="49">
        <v>102</v>
      </c>
      <c r="AA103" s="47" t="s">
        <v>1229</v>
      </c>
      <c r="AB103" s="100">
        <v>4757100</v>
      </c>
      <c r="AC103" s="100">
        <v>400</v>
      </c>
      <c r="AD103" s="100">
        <v>297</v>
      </c>
      <c r="AE103" s="100">
        <v>103</v>
      </c>
    </row>
    <row r="104" spans="1:31" ht="15.75" thickBot="1">
      <c r="A104" s="32" t="s">
        <v>586</v>
      </c>
      <c r="B104" s="72" t="s">
        <v>586</v>
      </c>
      <c r="C104" s="96">
        <v>44</v>
      </c>
      <c r="D104" s="20"/>
      <c r="E104" s="94" t="s">
        <v>586</v>
      </c>
      <c r="F104" s="94">
        <v>48</v>
      </c>
      <c r="G104" s="84"/>
      <c r="O104" s="49">
        <v>7722500</v>
      </c>
      <c r="P104" s="47" t="s">
        <v>1349</v>
      </c>
      <c r="Q104" s="49">
        <v>366</v>
      </c>
      <c r="R104" s="49">
        <v>210</v>
      </c>
      <c r="S104" s="49">
        <v>156</v>
      </c>
      <c r="U104" s="76" t="s">
        <v>1250</v>
      </c>
      <c r="V104" s="49">
        <v>4783101</v>
      </c>
      <c r="W104" s="49">
        <v>373</v>
      </c>
      <c r="X104" s="49">
        <v>137</v>
      </c>
      <c r="Y104" s="49">
        <v>236</v>
      </c>
      <c r="AA104" s="47" t="s">
        <v>1250</v>
      </c>
      <c r="AB104" s="100">
        <v>4783101</v>
      </c>
      <c r="AC104" s="100">
        <v>394</v>
      </c>
      <c r="AD104" s="100">
        <v>146</v>
      </c>
      <c r="AE104" s="100">
        <v>248</v>
      </c>
    </row>
    <row r="105" spans="1:31" ht="15.75" thickBot="1">
      <c r="A105" s="32" t="s">
        <v>842</v>
      </c>
      <c r="B105" s="73" t="s">
        <v>842</v>
      </c>
      <c r="C105" s="96">
        <v>16</v>
      </c>
      <c r="D105" s="20"/>
      <c r="E105" s="94" t="s">
        <v>842</v>
      </c>
      <c r="F105" s="94">
        <v>16</v>
      </c>
      <c r="G105" s="85"/>
      <c r="O105" s="49">
        <v>5590699</v>
      </c>
      <c r="P105" s="47" t="s">
        <v>1292</v>
      </c>
      <c r="Q105" s="49">
        <v>353</v>
      </c>
      <c r="R105" s="49">
        <v>140</v>
      </c>
      <c r="S105" s="49">
        <v>213</v>
      </c>
      <c r="U105" s="76" t="s">
        <v>1349</v>
      </c>
      <c r="V105" s="49">
        <v>7722500</v>
      </c>
      <c r="W105" s="49">
        <v>373</v>
      </c>
      <c r="X105" s="49">
        <v>212</v>
      </c>
      <c r="Y105" s="49">
        <v>161</v>
      </c>
      <c r="AA105" s="47" t="s">
        <v>1349</v>
      </c>
      <c r="AB105" s="100">
        <v>7722500</v>
      </c>
      <c r="AC105" s="100">
        <v>380</v>
      </c>
      <c r="AD105" s="100">
        <v>219</v>
      </c>
      <c r="AE105" s="100">
        <v>161</v>
      </c>
    </row>
    <row r="106" spans="1:31" ht="15.75" thickBot="1">
      <c r="A106" s="32" t="s">
        <v>204</v>
      </c>
      <c r="B106" s="72" t="s">
        <v>204</v>
      </c>
      <c r="C106" s="96">
        <v>274</v>
      </c>
      <c r="D106" s="20"/>
      <c r="E106" s="94" t="s">
        <v>204</v>
      </c>
      <c r="F106" s="94">
        <v>279</v>
      </c>
      <c r="G106" s="84"/>
      <c r="O106" s="49">
        <v>4783101</v>
      </c>
      <c r="P106" s="47" t="s">
        <v>1250</v>
      </c>
      <c r="Q106" s="49">
        <v>350</v>
      </c>
      <c r="R106" s="49">
        <v>130</v>
      </c>
      <c r="S106" s="49">
        <v>220</v>
      </c>
      <c r="U106" s="76" t="s">
        <v>1292</v>
      </c>
      <c r="V106" s="49">
        <v>5590699</v>
      </c>
      <c r="W106" s="49">
        <v>367</v>
      </c>
      <c r="X106" s="49">
        <v>148</v>
      </c>
      <c r="Y106" s="49">
        <v>219</v>
      </c>
      <c r="AA106" s="47" t="s">
        <v>1292</v>
      </c>
      <c r="AB106" s="100">
        <v>5590699</v>
      </c>
      <c r="AC106" s="100">
        <v>378</v>
      </c>
      <c r="AD106" s="100">
        <v>152</v>
      </c>
      <c r="AE106" s="100">
        <v>226</v>
      </c>
    </row>
    <row r="107" spans="1:31" ht="15.75" thickBot="1">
      <c r="A107" s="32" t="s">
        <v>244</v>
      </c>
      <c r="B107" s="73" t="s">
        <v>244</v>
      </c>
      <c r="C107" s="96">
        <v>219</v>
      </c>
      <c r="D107" s="20"/>
      <c r="E107" s="94" t="s">
        <v>244</v>
      </c>
      <c r="F107" s="94">
        <v>227</v>
      </c>
      <c r="G107" s="85"/>
      <c r="O107" s="49">
        <v>5812300</v>
      </c>
      <c r="P107" s="47" t="s">
        <v>1302</v>
      </c>
      <c r="Q107" s="49">
        <v>349</v>
      </c>
      <c r="R107" s="49">
        <v>233</v>
      </c>
      <c r="S107" s="49">
        <v>116</v>
      </c>
      <c r="U107" s="76" t="s">
        <v>1302</v>
      </c>
      <c r="V107" s="49">
        <v>5812300</v>
      </c>
      <c r="W107" s="49">
        <v>362</v>
      </c>
      <c r="X107" s="49">
        <v>239</v>
      </c>
      <c r="Y107" s="49">
        <v>123</v>
      </c>
      <c r="AA107" s="47" t="s">
        <v>1302</v>
      </c>
      <c r="AB107" s="100">
        <v>5812300</v>
      </c>
      <c r="AC107" s="100">
        <v>375</v>
      </c>
      <c r="AD107" s="100">
        <v>247</v>
      </c>
      <c r="AE107" s="100">
        <v>128</v>
      </c>
    </row>
    <row r="108" spans="1:31" ht="17.25" customHeight="1" thickBot="1">
      <c r="A108" s="32" t="s">
        <v>624</v>
      </c>
      <c r="B108" s="72" t="s">
        <v>624</v>
      </c>
      <c r="C108" s="96">
        <v>46</v>
      </c>
      <c r="D108" s="20"/>
      <c r="E108" s="94" t="s">
        <v>624</v>
      </c>
      <c r="F108" s="94">
        <v>48</v>
      </c>
      <c r="G108" s="84"/>
      <c r="O108" s="49">
        <v>1093701</v>
      </c>
      <c r="P108" s="47" t="s">
        <v>974</v>
      </c>
      <c r="Q108" s="49">
        <v>337</v>
      </c>
      <c r="R108" s="49">
        <v>56</v>
      </c>
      <c r="S108" s="49">
        <v>281</v>
      </c>
      <c r="U108" s="76" t="s">
        <v>1136</v>
      </c>
      <c r="V108" s="49">
        <v>4330405</v>
      </c>
      <c r="W108" s="49">
        <v>355</v>
      </c>
      <c r="X108" s="49">
        <v>330</v>
      </c>
      <c r="Y108" s="49">
        <v>25</v>
      </c>
      <c r="AA108" s="47" t="s">
        <v>1136</v>
      </c>
      <c r="AB108" s="100">
        <v>4330405</v>
      </c>
      <c r="AC108" s="100">
        <v>369</v>
      </c>
      <c r="AD108" s="100">
        <v>342</v>
      </c>
      <c r="AE108" s="100">
        <v>27</v>
      </c>
    </row>
    <row r="109" spans="1:31" ht="15.75" thickBot="1">
      <c r="A109" s="32" t="s">
        <v>477</v>
      </c>
      <c r="B109" s="73" t="s">
        <v>477</v>
      </c>
      <c r="C109" s="96">
        <v>72</v>
      </c>
      <c r="D109" s="20"/>
      <c r="E109" s="94" t="s">
        <v>477</v>
      </c>
      <c r="F109" s="94">
        <v>74</v>
      </c>
      <c r="G109" s="85"/>
      <c r="O109" s="49">
        <v>4330405</v>
      </c>
      <c r="P109" s="47" t="s">
        <v>1136</v>
      </c>
      <c r="Q109" s="49">
        <v>335</v>
      </c>
      <c r="R109" s="49">
        <v>311</v>
      </c>
      <c r="S109" s="49">
        <v>24</v>
      </c>
      <c r="U109" s="76" t="s">
        <v>974</v>
      </c>
      <c r="V109" s="49">
        <v>1093701</v>
      </c>
      <c r="W109" s="49">
        <v>354</v>
      </c>
      <c r="X109" s="49">
        <v>59</v>
      </c>
      <c r="Y109" s="49">
        <v>295</v>
      </c>
      <c r="AA109" s="47" t="s">
        <v>974</v>
      </c>
      <c r="AB109" s="100">
        <v>1093701</v>
      </c>
      <c r="AC109" s="100">
        <v>360</v>
      </c>
      <c r="AD109" s="100">
        <v>61</v>
      </c>
      <c r="AE109" s="100">
        <v>299</v>
      </c>
    </row>
    <row r="110" spans="1:31" ht="15.75" thickBot="1">
      <c r="A110" s="32" t="s">
        <v>466</v>
      </c>
      <c r="B110" s="72" t="s">
        <v>466</v>
      </c>
      <c r="C110" s="96">
        <v>75</v>
      </c>
      <c r="D110" s="20"/>
      <c r="E110" s="94" t="s">
        <v>466</v>
      </c>
      <c r="F110" s="94">
        <v>75</v>
      </c>
      <c r="G110" s="84"/>
      <c r="O110" s="49">
        <v>8592903</v>
      </c>
      <c r="P110" s="47" t="s">
        <v>1392</v>
      </c>
      <c r="Q110" s="49">
        <v>326</v>
      </c>
      <c r="R110" s="49">
        <v>249</v>
      </c>
      <c r="S110" s="49">
        <v>77</v>
      </c>
      <c r="U110" s="76" t="s">
        <v>1392</v>
      </c>
      <c r="V110" s="49">
        <v>8592903</v>
      </c>
      <c r="W110" s="49">
        <v>346</v>
      </c>
      <c r="X110" s="49">
        <v>266</v>
      </c>
      <c r="Y110" s="49">
        <v>80</v>
      </c>
      <c r="AA110" s="47" t="s">
        <v>1016</v>
      </c>
      <c r="AB110" s="100">
        <v>1622699</v>
      </c>
      <c r="AC110" s="100">
        <v>357</v>
      </c>
      <c r="AD110" s="100">
        <v>346</v>
      </c>
      <c r="AE110" s="100">
        <v>11</v>
      </c>
    </row>
    <row r="111" spans="1:31" ht="15.75" thickBot="1">
      <c r="A111" s="32" t="s">
        <v>294</v>
      </c>
      <c r="B111" s="73" t="s">
        <v>294</v>
      </c>
      <c r="C111" s="96">
        <v>159</v>
      </c>
      <c r="D111" s="20"/>
      <c r="E111" s="94" t="s">
        <v>294</v>
      </c>
      <c r="F111" s="94">
        <v>167</v>
      </c>
      <c r="G111" s="85"/>
      <c r="O111" s="49">
        <v>7420004</v>
      </c>
      <c r="P111" s="47" t="s">
        <v>1341</v>
      </c>
      <c r="Q111" s="49">
        <v>324</v>
      </c>
      <c r="R111" s="49">
        <v>250</v>
      </c>
      <c r="S111" s="49">
        <v>74</v>
      </c>
      <c r="U111" s="76" t="s">
        <v>1230</v>
      </c>
      <c r="V111" s="49">
        <v>4759801</v>
      </c>
      <c r="W111" s="49">
        <v>342</v>
      </c>
      <c r="X111" s="49">
        <v>205</v>
      </c>
      <c r="Y111" s="49">
        <v>137</v>
      </c>
      <c r="AA111" s="47" t="s">
        <v>1230</v>
      </c>
      <c r="AB111" s="100">
        <v>4759801</v>
      </c>
      <c r="AC111" s="100">
        <v>353</v>
      </c>
      <c r="AD111" s="100">
        <v>213</v>
      </c>
      <c r="AE111" s="100">
        <v>140</v>
      </c>
    </row>
    <row r="112" spans="1:31" ht="15.75" thickBot="1">
      <c r="A112" s="32" t="s">
        <v>601</v>
      </c>
      <c r="B112" s="72" t="s">
        <v>601</v>
      </c>
      <c r="C112" s="96">
        <v>42</v>
      </c>
      <c r="D112" s="20"/>
      <c r="E112" s="94" t="s">
        <v>601</v>
      </c>
      <c r="F112" s="94">
        <v>45</v>
      </c>
      <c r="G112" s="84"/>
      <c r="O112" s="49">
        <v>4322302</v>
      </c>
      <c r="P112" s="47" t="s">
        <v>1125</v>
      </c>
      <c r="Q112" s="49">
        <v>323</v>
      </c>
      <c r="R112" s="49">
        <v>288</v>
      </c>
      <c r="S112" s="49">
        <v>35</v>
      </c>
      <c r="U112" s="76" t="s">
        <v>1341</v>
      </c>
      <c r="V112" s="49">
        <v>7420004</v>
      </c>
      <c r="W112" s="49">
        <v>338</v>
      </c>
      <c r="X112" s="49">
        <v>263</v>
      </c>
      <c r="Y112" s="49">
        <v>75</v>
      </c>
      <c r="AA112" s="47" t="s">
        <v>1392</v>
      </c>
      <c r="AB112" s="100">
        <v>8592903</v>
      </c>
      <c r="AC112" s="100">
        <v>351</v>
      </c>
      <c r="AD112" s="100">
        <v>271</v>
      </c>
      <c r="AE112" s="100">
        <v>80</v>
      </c>
    </row>
    <row r="113" spans="1:31" ht="15.75" thickBot="1">
      <c r="A113" s="32" t="s">
        <v>763</v>
      </c>
      <c r="B113" s="73" t="s">
        <v>763</v>
      </c>
      <c r="C113" s="96">
        <v>23</v>
      </c>
      <c r="D113" s="20"/>
      <c r="E113" s="94" t="s">
        <v>763</v>
      </c>
      <c r="F113" s="94">
        <v>23</v>
      </c>
      <c r="G113" s="85"/>
      <c r="O113" s="49">
        <v>1622699</v>
      </c>
      <c r="P113" s="47" t="s">
        <v>1016</v>
      </c>
      <c r="Q113" s="49">
        <v>321</v>
      </c>
      <c r="R113" s="49">
        <v>311</v>
      </c>
      <c r="S113" s="49">
        <v>10</v>
      </c>
      <c r="U113" s="76" t="s">
        <v>978</v>
      </c>
      <c r="V113" s="49">
        <v>1096100</v>
      </c>
      <c r="W113" s="49">
        <v>337</v>
      </c>
      <c r="X113" s="49">
        <v>132</v>
      </c>
      <c r="Y113" s="49">
        <v>205</v>
      </c>
      <c r="AA113" s="47" t="s">
        <v>1341</v>
      </c>
      <c r="AB113" s="100">
        <v>7420004</v>
      </c>
      <c r="AC113" s="100">
        <v>348</v>
      </c>
      <c r="AD113" s="100">
        <v>272</v>
      </c>
      <c r="AE113" s="100">
        <v>76</v>
      </c>
    </row>
    <row r="114" spans="1:31" ht="24" thickBot="1">
      <c r="A114" s="32" t="s">
        <v>363</v>
      </c>
      <c r="B114" s="72" t="s">
        <v>363</v>
      </c>
      <c r="C114" s="96">
        <v>117</v>
      </c>
      <c r="D114" s="20"/>
      <c r="E114" s="94" t="s">
        <v>363</v>
      </c>
      <c r="F114" s="94">
        <v>122</v>
      </c>
      <c r="G114" s="84"/>
      <c r="O114" s="49">
        <v>1096100</v>
      </c>
      <c r="P114" s="47" t="s">
        <v>978</v>
      </c>
      <c r="Q114" s="49">
        <v>318</v>
      </c>
      <c r="R114" s="49">
        <v>125</v>
      </c>
      <c r="S114" s="49">
        <v>193</v>
      </c>
      <c r="U114" s="76" t="s">
        <v>1016</v>
      </c>
      <c r="V114" s="49">
        <v>1622699</v>
      </c>
      <c r="W114" s="49">
        <v>335</v>
      </c>
      <c r="X114" s="49">
        <v>324</v>
      </c>
      <c r="Y114" s="49">
        <v>11</v>
      </c>
      <c r="AA114" s="47" t="s">
        <v>1352</v>
      </c>
      <c r="AB114" s="100">
        <v>7729202</v>
      </c>
      <c r="AC114" s="100">
        <v>348</v>
      </c>
      <c r="AD114" s="100">
        <v>172</v>
      </c>
      <c r="AE114" s="100">
        <v>176</v>
      </c>
    </row>
    <row r="115" spans="1:31" ht="15.75" customHeight="1" thickBot="1">
      <c r="A115" s="32" t="s">
        <v>124</v>
      </c>
      <c r="B115" s="73" t="s">
        <v>124</v>
      </c>
      <c r="C115" s="96">
        <v>628</v>
      </c>
      <c r="D115" s="20"/>
      <c r="E115" s="94" t="s">
        <v>124</v>
      </c>
      <c r="F115" s="94">
        <v>649</v>
      </c>
      <c r="G115" s="85"/>
      <c r="O115" s="49">
        <v>4759801</v>
      </c>
      <c r="P115" s="47" t="s">
        <v>1230</v>
      </c>
      <c r="Q115" s="49">
        <v>315</v>
      </c>
      <c r="R115" s="49">
        <v>195</v>
      </c>
      <c r="S115" s="49">
        <v>120</v>
      </c>
      <c r="U115" s="76" t="s">
        <v>1125</v>
      </c>
      <c r="V115" s="49">
        <v>4322302</v>
      </c>
      <c r="W115" s="49">
        <v>333</v>
      </c>
      <c r="X115" s="49">
        <v>297</v>
      </c>
      <c r="Y115" s="49">
        <v>36</v>
      </c>
      <c r="AA115" s="47" t="s">
        <v>978</v>
      </c>
      <c r="AB115" s="100">
        <v>1096100</v>
      </c>
      <c r="AC115" s="100">
        <v>344</v>
      </c>
      <c r="AD115" s="100">
        <v>135</v>
      </c>
      <c r="AE115" s="100">
        <v>209</v>
      </c>
    </row>
    <row r="116" spans="1:31" ht="24" thickBot="1">
      <c r="A116" s="32" t="s">
        <v>702</v>
      </c>
      <c r="B116" s="72" t="s">
        <v>702</v>
      </c>
      <c r="C116" s="96">
        <v>35</v>
      </c>
      <c r="D116" s="20"/>
      <c r="E116" s="94" t="s">
        <v>702</v>
      </c>
      <c r="F116" s="94">
        <v>40</v>
      </c>
      <c r="G116" s="84"/>
      <c r="O116" s="49">
        <v>9529104</v>
      </c>
      <c r="P116" s="47" t="s">
        <v>1427</v>
      </c>
      <c r="Q116" s="49">
        <v>314</v>
      </c>
      <c r="R116" s="49">
        <v>266</v>
      </c>
      <c r="S116" s="49">
        <v>48</v>
      </c>
      <c r="U116" s="76" t="s">
        <v>1348</v>
      </c>
      <c r="V116" s="49">
        <v>7721700</v>
      </c>
      <c r="W116" s="49">
        <v>329</v>
      </c>
      <c r="X116" s="49">
        <v>177</v>
      </c>
      <c r="Y116" s="49">
        <v>152</v>
      </c>
      <c r="AA116" s="47" t="s">
        <v>1125</v>
      </c>
      <c r="AB116" s="100">
        <v>4322302</v>
      </c>
      <c r="AC116" s="100">
        <v>340</v>
      </c>
      <c r="AD116" s="100">
        <v>303</v>
      </c>
      <c r="AE116" s="100">
        <v>37</v>
      </c>
    </row>
    <row r="117" spans="1:31" ht="14.25" customHeight="1" thickBot="1">
      <c r="A117" s="32" t="s">
        <v>779</v>
      </c>
      <c r="B117" s="73" t="s">
        <v>779</v>
      </c>
      <c r="C117" s="96">
        <v>25</v>
      </c>
      <c r="D117" s="20"/>
      <c r="E117" s="94" t="s">
        <v>779</v>
      </c>
      <c r="F117" s="94">
        <v>25</v>
      </c>
      <c r="G117" s="85"/>
      <c r="O117" s="49">
        <v>7721700</v>
      </c>
      <c r="P117" s="47" t="s">
        <v>1348</v>
      </c>
      <c r="Q117" s="49">
        <v>312</v>
      </c>
      <c r="R117" s="49">
        <v>169</v>
      </c>
      <c r="S117" s="49">
        <v>143</v>
      </c>
      <c r="U117" s="76" t="s">
        <v>1352</v>
      </c>
      <c r="V117" s="49">
        <v>7729202</v>
      </c>
      <c r="W117" s="49">
        <v>327</v>
      </c>
      <c r="X117" s="49">
        <v>166</v>
      </c>
      <c r="Y117" s="49">
        <v>161</v>
      </c>
      <c r="AA117" s="47" t="s">
        <v>1348</v>
      </c>
      <c r="AB117" s="100">
        <v>7721700</v>
      </c>
      <c r="AC117" s="100">
        <v>335</v>
      </c>
      <c r="AD117" s="100">
        <v>178</v>
      </c>
      <c r="AE117" s="100">
        <v>157</v>
      </c>
    </row>
    <row r="118" spans="1:31" ht="15.75" customHeight="1" thickBot="1">
      <c r="A118" s="32" t="s">
        <v>280</v>
      </c>
      <c r="B118" s="72" t="s">
        <v>280</v>
      </c>
      <c r="C118" s="96">
        <v>173</v>
      </c>
      <c r="D118" s="20"/>
      <c r="E118" s="94" t="s">
        <v>280</v>
      </c>
      <c r="F118" s="94">
        <v>191</v>
      </c>
      <c r="G118" s="84"/>
      <c r="O118" s="49">
        <v>1529700</v>
      </c>
      <c r="P118" s="47" t="s">
        <v>1008</v>
      </c>
      <c r="Q118" s="49">
        <v>303</v>
      </c>
      <c r="R118" s="49">
        <v>229</v>
      </c>
      <c r="S118" s="49">
        <v>74</v>
      </c>
      <c r="U118" s="76" t="s">
        <v>1427</v>
      </c>
      <c r="V118" s="49">
        <v>9529104</v>
      </c>
      <c r="W118" s="49">
        <v>324</v>
      </c>
      <c r="X118" s="49">
        <v>275</v>
      </c>
      <c r="Y118" s="49">
        <v>49</v>
      </c>
      <c r="AA118" s="47" t="s">
        <v>1374</v>
      </c>
      <c r="AB118" s="100">
        <v>8211300</v>
      </c>
      <c r="AC118" s="100">
        <v>335</v>
      </c>
      <c r="AD118" s="100">
        <v>176</v>
      </c>
      <c r="AE118" s="100">
        <v>159</v>
      </c>
    </row>
    <row r="119" spans="1:31" ht="23.25" thickBot="1">
      <c r="A119" s="32" t="s">
        <v>764</v>
      </c>
      <c r="B119" s="73" t="s">
        <v>764</v>
      </c>
      <c r="C119" s="96">
        <v>24</v>
      </c>
      <c r="D119" s="20"/>
      <c r="E119" s="94" t="s">
        <v>764</v>
      </c>
      <c r="F119" s="94">
        <v>25</v>
      </c>
      <c r="G119" s="85"/>
      <c r="O119" s="49">
        <v>2512800</v>
      </c>
      <c r="P119" s="47" t="s">
        <v>1053</v>
      </c>
      <c r="Q119" s="49">
        <v>303</v>
      </c>
      <c r="R119" s="49">
        <v>262</v>
      </c>
      <c r="S119" s="49">
        <v>41</v>
      </c>
      <c r="U119" s="76" t="s">
        <v>1008</v>
      </c>
      <c r="V119" s="49">
        <v>1529700</v>
      </c>
      <c r="W119" s="49">
        <v>319</v>
      </c>
      <c r="X119" s="49">
        <v>241</v>
      </c>
      <c r="Y119" s="49">
        <v>78</v>
      </c>
      <c r="AA119" s="47" t="s">
        <v>1427</v>
      </c>
      <c r="AB119" s="100">
        <v>9529104</v>
      </c>
      <c r="AC119" s="100">
        <v>331</v>
      </c>
      <c r="AD119" s="100">
        <v>280</v>
      </c>
      <c r="AE119" s="100">
        <v>51</v>
      </c>
    </row>
    <row r="120" spans="1:31" ht="24" thickBot="1">
      <c r="A120" s="32" t="s">
        <v>200</v>
      </c>
      <c r="B120" s="72" t="s">
        <v>200</v>
      </c>
      <c r="C120" s="96">
        <v>288</v>
      </c>
      <c r="D120" s="20"/>
      <c r="E120" s="94" t="s">
        <v>200</v>
      </c>
      <c r="F120" s="94">
        <v>297</v>
      </c>
      <c r="G120" s="84"/>
      <c r="O120" s="49">
        <v>9329899</v>
      </c>
      <c r="P120" s="47" t="s">
        <v>1418</v>
      </c>
      <c r="Q120" s="49">
        <v>299</v>
      </c>
      <c r="R120" s="49">
        <v>173</v>
      </c>
      <c r="S120" s="49">
        <v>126</v>
      </c>
      <c r="U120" s="76" t="s">
        <v>1094</v>
      </c>
      <c r="V120" s="49">
        <v>3314707</v>
      </c>
      <c r="W120" s="49">
        <v>319</v>
      </c>
      <c r="X120" s="49">
        <v>281</v>
      </c>
      <c r="Y120" s="49">
        <v>38</v>
      </c>
      <c r="AA120" s="47" t="s">
        <v>1094</v>
      </c>
      <c r="AB120" s="100">
        <v>3314707</v>
      </c>
      <c r="AC120" s="100">
        <v>326</v>
      </c>
      <c r="AD120" s="100">
        <v>287</v>
      </c>
      <c r="AE120" s="100">
        <v>39</v>
      </c>
    </row>
    <row r="121" spans="1:31" ht="15.75" customHeight="1" thickBot="1">
      <c r="A121" s="32" t="s">
        <v>137</v>
      </c>
      <c r="B121" s="73" t="s">
        <v>137</v>
      </c>
      <c r="C121" s="96">
        <v>506</v>
      </c>
      <c r="D121" s="20"/>
      <c r="E121" s="94" t="s">
        <v>137</v>
      </c>
      <c r="F121" s="94">
        <v>532</v>
      </c>
      <c r="G121" s="85"/>
      <c r="O121" s="49">
        <v>3314707</v>
      </c>
      <c r="P121" s="47" t="s">
        <v>1094</v>
      </c>
      <c r="Q121" s="49">
        <v>298</v>
      </c>
      <c r="R121" s="49">
        <v>262</v>
      </c>
      <c r="S121" s="49">
        <v>36</v>
      </c>
      <c r="U121" s="76" t="s">
        <v>1374</v>
      </c>
      <c r="V121" s="49">
        <v>8211300</v>
      </c>
      <c r="W121" s="49">
        <v>314</v>
      </c>
      <c r="X121" s="49">
        <v>165</v>
      </c>
      <c r="Y121" s="49">
        <v>149</v>
      </c>
      <c r="AA121" s="47" t="s">
        <v>1008</v>
      </c>
      <c r="AB121" s="100">
        <v>1529700</v>
      </c>
      <c r="AC121" s="100">
        <v>325</v>
      </c>
      <c r="AD121" s="100">
        <v>246</v>
      </c>
      <c r="AE121" s="100">
        <v>79</v>
      </c>
    </row>
    <row r="122" spans="1:31" ht="15.75" thickBot="1">
      <c r="A122" s="32" t="s">
        <v>196</v>
      </c>
      <c r="B122" s="72" t="s">
        <v>196</v>
      </c>
      <c r="C122" s="96">
        <v>291</v>
      </c>
      <c r="D122" s="20"/>
      <c r="E122" s="94" t="s">
        <v>196</v>
      </c>
      <c r="F122" s="94">
        <v>300</v>
      </c>
      <c r="G122" s="84"/>
      <c r="O122" s="49">
        <v>8291100</v>
      </c>
      <c r="P122" s="47" t="s">
        <v>1380</v>
      </c>
      <c r="Q122" s="49">
        <v>295</v>
      </c>
      <c r="R122" s="49">
        <v>199</v>
      </c>
      <c r="S122" s="49">
        <v>96</v>
      </c>
      <c r="U122" s="76" t="s">
        <v>1380</v>
      </c>
      <c r="V122" s="49">
        <v>8291100</v>
      </c>
      <c r="W122" s="49">
        <v>314</v>
      </c>
      <c r="X122" s="49">
        <v>209</v>
      </c>
      <c r="Y122" s="49">
        <v>105</v>
      </c>
      <c r="AA122" s="47" t="s">
        <v>1380</v>
      </c>
      <c r="AB122" s="100">
        <v>8291100</v>
      </c>
      <c r="AC122" s="100">
        <v>324</v>
      </c>
      <c r="AD122" s="100">
        <v>218</v>
      </c>
      <c r="AE122" s="100">
        <v>106</v>
      </c>
    </row>
    <row r="123" spans="1:31" ht="15.75" thickBot="1">
      <c r="A123" s="32" t="s">
        <v>717</v>
      </c>
      <c r="B123" s="73" t="s">
        <v>717</v>
      </c>
      <c r="C123" s="96">
        <v>24</v>
      </c>
      <c r="D123" s="20"/>
      <c r="E123" s="94" t="s">
        <v>717</v>
      </c>
      <c r="F123" s="94">
        <v>25</v>
      </c>
      <c r="G123" s="85"/>
      <c r="O123" s="49">
        <v>8211300</v>
      </c>
      <c r="P123" s="47" t="s">
        <v>1374</v>
      </c>
      <c r="Q123" s="49">
        <v>294</v>
      </c>
      <c r="R123" s="49">
        <v>154</v>
      </c>
      <c r="S123" s="49">
        <v>140</v>
      </c>
      <c r="U123" s="76" t="s">
        <v>1105</v>
      </c>
      <c r="V123" s="49">
        <v>3329501</v>
      </c>
      <c r="W123" s="49">
        <v>310</v>
      </c>
      <c r="X123" s="49">
        <v>291</v>
      </c>
      <c r="Y123" s="49">
        <v>19</v>
      </c>
      <c r="AA123" s="47" t="s">
        <v>1105</v>
      </c>
      <c r="AB123" s="100">
        <v>3329501</v>
      </c>
      <c r="AC123" s="100">
        <v>319</v>
      </c>
      <c r="AD123" s="100">
        <v>298</v>
      </c>
      <c r="AE123" s="100">
        <v>21</v>
      </c>
    </row>
    <row r="124" spans="1:31" ht="15.75" thickBot="1">
      <c r="A124" s="32" t="s">
        <v>239</v>
      </c>
      <c r="B124" s="72" t="s">
        <v>239</v>
      </c>
      <c r="C124" s="96">
        <v>225</v>
      </c>
      <c r="D124" s="20"/>
      <c r="E124" s="94" t="s">
        <v>239</v>
      </c>
      <c r="F124" s="94">
        <v>242</v>
      </c>
      <c r="G124" s="84"/>
      <c r="O124" s="49">
        <v>7729202</v>
      </c>
      <c r="P124" s="47" t="s">
        <v>1352</v>
      </c>
      <c r="Q124" s="49">
        <v>292</v>
      </c>
      <c r="R124" s="49">
        <v>152</v>
      </c>
      <c r="S124" s="49">
        <v>140</v>
      </c>
      <c r="U124" s="76" t="s">
        <v>1053</v>
      </c>
      <c r="V124" s="49">
        <v>2512800</v>
      </c>
      <c r="W124" s="49">
        <v>306</v>
      </c>
      <c r="X124" s="49">
        <v>265</v>
      </c>
      <c r="Y124" s="49">
        <v>41</v>
      </c>
      <c r="AA124" s="47" t="s">
        <v>1053</v>
      </c>
      <c r="AB124" s="100">
        <v>2512800</v>
      </c>
      <c r="AC124" s="100">
        <v>317</v>
      </c>
      <c r="AD124" s="100">
        <v>274</v>
      </c>
      <c r="AE124" s="100">
        <v>43</v>
      </c>
    </row>
    <row r="125" spans="1:31" ht="18" customHeight="1" thickBot="1">
      <c r="A125" s="32" t="s">
        <v>259</v>
      </c>
      <c r="B125" s="73" t="s">
        <v>259</v>
      </c>
      <c r="C125" s="96">
        <v>199</v>
      </c>
      <c r="D125" s="20"/>
      <c r="E125" s="94" t="s">
        <v>259</v>
      </c>
      <c r="F125" s="94">
        <v>204</v>
      </c>
      <c r="G125" s="85"/>
      <c r="O125" s="49">
        <v>3329501</v>
      </c>
      <c r="P125" s="47" t="s">
        <v>1105</v>
      </c>
      <c r="Q125" s="49">
        <v>285</v>
      </c>
      <c r="R125" s="49">
        <v>267</v>
      </c>
      <c r="S125" s="49">
        <v>18</v>
      </c>
      <c r="U125" s="76" t="s">
        <v>1418</v>
      </c>
      <c r="V125" s="49">
        <v>9329899</v>
      </c>
      <c r="W125" s="49">
        <v>303</v>
      </c>
      <c r="X125" s="49">
        <v>175</v>
      </c>
      <c r="Y125" s="49">
        <v>128</v>
      </c>
      <c r="AA125" s="47" t="s">
        <v>1418</v>
      </c>
      <c r="AB125" s="100">
        <v>9329899</v>
      </c>
      <c r="AC125" s="100">
        <v>311</v>
      </c>
      <c r="AD125" s="100">
        <v>178</v>
      </c>
      <c r="AE125" s="100">
        <v>133</v>
      </c>
    </row>
    <row r="126" spans="1:31" ht="15.75" thickBot="1">
      <c r="A126" s="32" t="s">
        <v>179</v>
      </c>
      <c r="B126" s="72" t="s">
        <v>179</v>
      </c>
      <c r="C126" s="96">
        <v>340</v>
      </c>
      <c r="D126" s="20"/>
      <c r="E126" s="94" t="s">
        <v>179</v>
      </c>
      <c r="F126" s="94">
        <v>351</v>
      </c>
      <c r="G126" s="84"/>
      <c r="O126" s="49">
        <v>4762800</v>
      </c>
      <c r="P126" s="47" t="s">
        <v>1235</v>
      </c>
      <c r="Q126" s="49">
        <v>284</v>
      </c>
      <c r="R126" s="49">
        <v>201</v>
      </c>
      <c r="S126" s="49">
        <v>83</v>
      </c>
      <c r="U126" s="76" t="s">
        <v>1237</v>
      </c>
      <c r="V126" s="49">
        <v>4763602</v>
      </c>
      <c r="W126" s="49">
        <v>302</v>
      </c>
      <c r="X126" s="49">
        <v>211</v>
      </c>
      <c r="Y126" s="49">
        <v>91</v>
      </c>
      <c r="AA126" s="47" t="s">
        <v>1237</v>
      </c>
      <c r="AB126" s="100">
        <v>4763602</v>
      </c>
      <c r="AC126" s="100">
        <v>309</v>
      </c>
      <c r="AD126" s="100">
        <v>215</v>
      </c>
      <c r="AE126" s="100">
        <v>94</v>
      </c>
    </row>
    <row r="127" spans="1:31" ht="15.75" thickBot="1">
      <c r="A127" s="32" t="s">
        <v>899</v>
      </c>
      <c r="B127" s="73" t="s">
        <v>899</v>
      </c>
      <c r="C127" s="96">
        <v>5</v>
      </c>
      <c r="D127" s="20"/>
      <c r="E127" s="94" t="s">
        <v>899</v>
      </c>
      <c r="F127" s="94">
        <v>7</v>
      </c>
      <c r="G127" s="85"/>
      <c r="O127" s="49">
        <v>4763602</v>
      </c>
      <c r="P127" s="47" t="s">
        <v>1237</v>
      </c>
      <c r="Q127" s="49">
        <v>280</v>
      </c>
      <c r="R127" s="49">
        <v>197</v>
      </c>
      <c r="S127" s="49">
        <v>83</v>
      </c>
      <c r="U127" s="76" t="s">
        <v>1212</v>
      </c>
      <c r="V127" s="49">
        <v>4744001</v>
      </c>
      <c r="W127" s="49">
        <v>293</v>
      </c>
      <c r="X127" s="49">
        <v>212</v>
      </c>
      <c r="Y127" s="49">
        <v>81</v>
      </c>
      <c r="AA127" s="47" t="s">
        <v>1212</v>
      </c>
      <c r="AB127" s="100">
        <v>4744001</v>
      </c>
      <c r="AC127" s="100">
        <v>303</v>
      </c>
      <c r="AD127" s="100">
        <v>220</v>
      </c>
      <c r="AE127" s="100">
        <v>83</v>
      </c>
    </row>
    <row r="128" spans="1:31" ht="15.75" thickBot="1">
      <c r="A128" s="32" t="s">
        <v>119</v>
      </c>
      <c r="B128" s="72" t="s">
        <v>119</v>
      </c>
      <c r="C128" s="96">
        <v>703</v>
      </c>
      <c r="D128" s="20"/>
      <c r="E128" s="94" t="s">
        <v>119</v>
      </c>
      <c r="F128" s="94">
        <v>743</v>
      </c>
      <c r="G128" s="84"/>
      <c r="O128" s="49">
        <v>4744001</v>
      </c>
      <c r="P128" s="47" t="s">
        <v>1212</v>
      </c>
      <c r="Q128" s="49">
        <v>275</v>
      </c>
      <c r="R128" s="49">
        <v>199</v>
      </c>
      <c r="S128" s="49">
        <v>76</v>
      </c>
      <c r="U128" s="76" t="s">
        <v>1235</v>
      </c>
      <c r="V128" s="49">
        <v>4762800</v>
      </c>
      <c r="W128" s="49">
        <v>293</v>
      </c>
      <c r="X128" s="49">
        <v>205</v>
      </c>
      <c r="Y128" s="49">
        <v>88</v>
      </c>
      <c r="AA128" s="47" t="s">
        <v>1235</v>
      </c>
      <c r="AB128" s="100">
        <v>4762800</v>
      </c>
      <c r="AC128" s="100">
        <v>297</v>
      </c>
      <c r="AD128" s="100">
        <v>209</v>
      </c>
      <c r="AE128" s="100">
        <v>88</v>
      </c>
    </row>
    <row r="129" spans="1:31" ht="15.75" thickBot="1">
      <c r="A129" s="32" t="s">
        <v>392</v>
      </c>
      <c r="B129" s="73" t="s">
        <v>392</v>
      </c>
      <c r="C129" s="96">
        <v>90</v>
      </c>
      <c r="D129" s="20"/>
      <c r="E129" s="94" t="s">
        <v>392</v>
      </c>
      <c r="F129" s="94">
        <v>94</v>
      </c>
      <c r="G129" s="85"/>
      <c r="O129" s="49">
        <v>4742300</v>
      </c>
      <c r="P129" s="47" t="s">
        <v>1210</v>
      </c>
      <c r="Q129" s="49">
        <v>269</v>
      </c>
      <c r="R129" s="49">
        <v>199</v>
      </c>
      <c r="S129" s="49">
        <v>70</v>
      </c>
      <c r="U129" s="76" t="s">
        <v>1210</v>
      </c>
      <c r="V129" s="49">
        <v>4742300</v>
      </c>
      <c r="W129" s="49">
        <v>278</v>
      </c>
      <c r="X129" s="49">
        <v>201</v>
      </c>
      <c r="Y129" s="49">
        <v>77</v>
      </c>
      <c r="AA129" s="47" t="s">
        <v>1210</v>
      </c>
      <c r="AB129" s="100">
        <v>4742300</v>
      </c>
      <c r="AC129" s="100">
        <v>288</v>
      </c>
      <c r="AD129" s="100">
        <v>210</v>
      </c>
      <c r="AE129" s="100">
        <v>78</v>
      </c>
    </row>
    <row r="130" spans="1:31" ht="24" thickBot="1">
      <c r="A130" s="32" t="s">
        <v>512</v>
      </c>
      <c r="B130" s="72" t="s">
        <v>512</v>
      </c>
      <c r="C130" s="96">
        <v>68</v>
      </c>
      <c r="D130" s="20"/>
      <c r="E130" s="94" t="s">
        <v>512</v>
      </c>
      <c r="F130" s="94">
        <v>77</v>
      </c>
      <c r="G130" s="84"/>
      <c r="O130" s="49">
        <v>1521100</v>
      </c>
      <c r="P130" s="47" t="s">
        <v>1007</v>
      </c>
      <c r="Q130" s="49">
        <v>263</v>
      </c>
      <c r="R130" s="49">
        <v>101</v>
      </c>
      <c r="S130" s="49">
        <v>162</v>
      </c>
      <c r="U130" s="76" t="s">
        <v>1386</v>
      </c>
      <c r="V130" s="49">
        <v>8299799</v>
      </c>
      <c r="W130" s="49">
        <v>276</v>
      </c>
      <c r="X130" s="49">
        <v>214</v>
      </c>
      <c r="Y130" s="49">
        <v>62</v>
      </c>
      <c r="AA130" s="47" t="s">
        <v>1386</v>
      </c>
      <c r="AB130" s="100">
        <v>8299799</v>
      </c>
      <c r="AC130" s="100">
        <v>285</v>
      </c>
      <c r="AD130" s="100">
        <v>220</v>
      </c>
      <c r="AE130" s="100">
        <v>65</v>
      </c>
    </row>
    <row r="131" spans="1:31" ht="24" thickBot="1">
      <c r="A131" s="32" t="s">
        <v>208</v>
      </c>
      <c r="B131" s="73" t="s">
        <v>208</v>
      </c>
      <c r="C131" s="96">
        <v>271</v>
      </c>
      <c r="D131" s="20"/>
      <c r="E131" s="94" t="s">
        <v>208</v>
      </c>
      <c r="F131" s="94">
        <v>284</v>
      </c>
      <c r="G131" s="85"/>
      <c r="O131" s="49">
        <v>3299003</v>
      </c>
      <c r="P131" s="47" t="s">
        <v>1081</v>
      </c>
      <c r="Q131" s="49">
        <v>261</v>
      </c>
      <c r="R131" s="49">
        <v>217</v>
      </c>
      <c r="S131" s="49">
        <v>44</v>
      </c>
      <c r="U131" s="76" t="s">
        <v>1007</v>
      </c>
      <c r="V131" s="49">
        <v>1521100</v>
      </c>
      <c r="W131" s="49">
        <v>274</v>
      </c>
      <c r="X131" s="49">
        <v>104</v>
      </c>
      <c r="Y131" s="49">
        <v>170</v>
      </c>
      <c r="AA131" s="47" t="s">
        <v>1081</v>
      </c>
      <c r="AB131" s="100">
        <v>3299003</v>
      </c>
      <c r="AC131" s="100">
        <v>282</v>
      </c>
      <c r="AD131" s="100">
        <v>234</v>
      </c>
      <c r="AE131" s="100">
        <v>48</v>
      </c>
    </row>
    <row r="132" spans="1:31" ht="24" thickBot="1">
      <c r="A132" s="32" t="s">
        <v>222</v>
      </c>
      <c r="B132" s="72" t="s">
        <v>222</v>
      </c>
      <c r="C132" s="96">
        <v>247</v>
      </c>
      <c r="D132" s="20"/>
      <c r="E132" s="94" t="s">
        <v>222</v>
      </c>
      <c r="F132" s="94">
        <v>258</v>
      </c>
      <c r="G132" s="84"/>
      <c r="O132" s="49">
        <v>8219901</v>
      </c>
      <c r="P132" s="47" t="s">
        <v>1375</v>
      </c>
      <c r="Q132" s="49">
        <v>261</v>
      </c>
      <c r="R132" s="49">
        <v>153</v>
      </c>
      <c r="S132" s="49">
        <v>108</v>
      </c>
      <c r="U132" s="76" t="s">
        <v>1297</v>
      </c>
      <c r="V132" s="49">
        <v>5620101</v>
      </c>
      <c r="W132" s="49">
        <v>274</v>
      </c>
      <c r="X132" s="49">
        <v>109</v>
      </c>
      <c r="Y132" s="49">
        <v>165</v>
      </c>
      <c r="AA132" s="47" t="s">
        <v>1297</v>
      </c>
      <c r="AB132" s="100">
        <v>5620101</v>
      </c>
      <c r="AC132" s="100">
        <v>279</v>
      </c>
      <c r="AD132" s="100">
        <v>112</v>
      </c>
      <c r="AE132" s="100">
        <v>167</v>
      </c>
    </row>
    <row r="133" spans="1:31" ht="24" thickBot="1">
      <c r="A133" s="32" t="s">
        <v>481</v>
      </c>
      <c r="B133" s="73" t="s">
        <v>481</v>
      </c>
      <c r="C133" s="96">
        <v>72</v>
      </c>
      <c r="D133" s="20"/>
      <c r="E133" s="94" t="s">
        <v>481</v>
      </c>
      <c r="F133" s="94">
        <v>82</v>
      </c>
      <c r="G133" s="85"/>
      <c r="O133" s="49">
        <v>5620101</v>
      </c>
      <c r="P133" s="47" t="s">
        <v>1297</v>
      </c>
      <c r="Q133" s="49">
        <v>260</v>
      </c>
      <c r="R133" s="49">
        <v>104</v>
      </c>
      <c r="S133" s="49">
        <v>156</v>
      </c>
      <c r="U133" s="76" t="s">
        <v>1081</v>
      </c>
      <c r="V133" s="49">
        <v>3299003</v>
      </c>
      <c r="W133" s="49">
        <v>273</v>
      </c>
      <c r="X133" s="49">
        <v>226</v>
      </c>
      <c r="Y133" s="49">
        <v>47</v>
      </c>
      <c r="AA133" s="47" t="s">
        <v>1007</v>
      </c>
      <c r="AB133" s="100">
        <v>1521100</v>
      </c>
      <c r="AC133" s="100">
        <v>278</v>
      </c>
      <c r="AD133" s="100">
        <v>105</v>
      </c>
      <c r="AE133" s="100">
        <v>173</v>
      </c>
    </row>
    <row r="134" spans="1:31" ht="24" thickBot="1">
      <c r="A134" s="32" t="s">
        <v>668</v>
      </c>
      <c r="B134" s="72" t="s">
        <v>668</v>
      </c>
      <c r="C134" s="96">
        <v>34</v>
      </c>
      <c r="D134" s="20"/>
      <c r="E134" s="94" t="s">
        <v>668</v>
      </c>
      <c r="F134" s="94">
        <v>35</v>
      </c>
      <c r="G134" s="84"/>
      <c r="O134" s="49">
        <v>8299799</v>
      </c>
      <c r="P134" s="47" t="s">
        <v>1386</v>
      </c>
      <c r="Q134" s="49">
        <v>257</v>
      </c>
      <c r="R134" s="49">
        <v>199</v>
      </c>
      <c r="S134" s="49">
        <v>58</v>
      </c>
      <c r="U134" s="76" t="s">
        <v>1045</v>
      </c>
      <c r="V134" s="49">
        <v>2330399</v>
      </c>
      <c r="W134" s="49">
        <v>269</v>
      </c>
      <c r="X134" s="49">
        <v>197</v>
      </c>
      <c r="Y134" s="49">
        <v>72</v>
      </c>
      <c r="AA134" s="47" t="s">
        <v>1045</v>
      </c>
      <c r="AB134" s="100">
        <v>2330399</v>
      </c>
      <c r="AC134" s="100">
        <v>276</v>
      </c>
      <c r="AD134" s="100">
        <v>201</v>
      </c>
      <c r="AE134" s="100">
        <v>75</v>
      </c>
    </row>
    <row r="135" spans="1:31" ht="24" thickBot="1">
      <c r="A135" s="32" t="s">
        <v>381</v>
      </c>
      <c r="B135" s="73" t="s">
        <v>381</v>
      </c>
      <c r="C135" s="96">
        <v>101</v>
      </c>
      <c r="D135" s="20"/>
      <c r="E135" s="94" t="s">
        <v>381</v>
      </c>
      <c r="F135" s="94">
        <v>113</v>
      </c>
      <c r="G135" s="85"/>
      <c r="O135" s="49">
        <v>2330399</v>
      </c>
      <c r="P135" s="47" t="s">
        <v>1045</v>
      </c>
      <c r="Q135" s="49">
        <v>256</v>
      </c>
      <c r="R135" s="49">
        <v>186</v>
      </c>
      <c r="S135" s="49">
        <v>70</v>
      </c>
      <c r="U135" s="76" t="s">
        <v>1375</v>
      </c>
      <c r="V135" s="49">
        <v>8219901</v>
      </c>
      <c r="W135" s="49">
        <v>269</v>
      </c>
      <c r="X135" s="49">
        <v>158</v>
      </c>
      <c r="Y135" s="49">
        <v>111</v>
      </c>
      <c r="AA135" s="47" t="s">
        <v>972</v>
      </c>
      <c r="AB135" s="100">
        <v>1091102</v>
      </c>
      <c r="AC135" s="100">
        <v>272</v>
      </c>
      <c r="AD135" s="100">
        <v>131</v>
      </c>
      <c r="AE135" s="100">
        <v>141</v>
      </c>
    </row>
    <row r="136" spans="1:31" ht="15.75" thickBot="1">
      <c r="A136" s="32" t="s">
        <v>390</v>
      </c>
      <c r="B136" s="72" t="s">
        <v>390</v>
      </c>
      <c r="C136" s="96">
        <v>94</v>
      </c>
      <c r="D136" s="20"/>
      <c r="E136" s="94" t="s">
        <v>390</v>
      </c>
      <c r="F136" s="94">
        <v>99</v>
      </c>
      <c r="G136" s="84"/>
      <c r="O136" s="49">
        <v>5223100</v>
      </c>
      <c r="P136" s="47" t="s">
        <v>1282</v>
      </c>
      <c r="Q136" s="49">
        <v>241</v>
      </c>
      <c r="R136" s="49">
        <v>171</v>
      </c>
      <c r="S136" s="49">
        <v>70</v>
      </c>
      <c r="U136" s="76" t="s">
        <v>1282</v>
      </c>
      <c r="V136" s="49">
        <v>5223100</v>
      </c>
      <c r="W136" s="49">
        <v>258</v>
      </c>
      <c r="X136" s="49">
        <v>179</v>
      </c>
      <c r="Y136" s="49">
        <v>79</v>
      </c>
      <c r="AA136" s="47" t="s">
        <v>1375</v>
      </c>
      <c r="AB136" s="100">
        <v>8219901</v>
      </c>
      <c r="AC136" s="100">
        <v>272</v>
      </c>
      <c r="AD136" s="100">
        <v>161</v>
      </c>
      <c r="AE136" s="100">
        <v>111</v>
      </c>
    </row>
    <row r="137" spans="1:31" ht="15.75" thickBot="1">
      <c r="A137" s="32" t="s">
        <v>753</v>
      </c>
      <c r="B137" s="73" t="s">
        <v>753</v>
      </c>
      <c r="C137" s="96">
        <v>21</v>
      </c>
      <c r="D137" s="20"/>
      <c r="E137" s="94" t="s">
        <v>753</v>
      </c>
      <c r="F137" s="94">
        <v>21</v>
      </c>
      <c r="G137" s="85"/>
      <c r="O137" s="49">
        <v>4761002</v>
      </c>
      <c r="P137" s="47" t="s">
        <v>1233</v>
      </c>
      <c r="Q137" s="49">
        <v>238</v>
      </c>
      <c r="R137" s="49">
        <v>135</v>
      </c>
      <c r="S137" s="49">
        <v>103</v>
      </c>
      <c r="U137" s="76" t="s">
        <v>1442</v>
      </c>
      <c r="V137" s="49">
        <v>9609206</v>
      </c>
      <c r="W137" s="49">
        <v>254</v>
      </c>
      <c r="X137" s="49">
        <v>209</v>
      </c>
      <c r="Y137" s="49">
        <v>45</v>
      </c>
      <c r="AA137" s="47" t="s">
        <v>1282</v>
      </c>
      <c r="AB137" s="100">
        <v>5223100</v>
      </c>
      <c r="AC137" s="100">
        <v>271</v>
      </c>
      <c r="AD137" s="100">
        <v>188</v>
      </c>
      <c r="AE137" s="100">
        <v>83</v>
      </c>
    </row>
    <row r="138" spans="1:31" ht="16.5" customHeight="1" thickBot="1">
      <c r="A138" s="32" t="s">
        <v>587</v>
      </c>
      <c r="B138" s="72" t="s">
        <v>587</v>
      </c>
      <c r="C138" s="96">
        <v>50</v>
      </c>
      <c r="D138" s="20"/>
      <c r="E138" s="94" t="s">
        <v>587</v>
      </c>
      <c r="F138" s="94">
        <v>50</v>
      </c>
      <c r="G138" s="84"/>
      <c r="O138" s="49">
        <v>4330402</v>
      </c>
      <c r="P138" s="47" t="s">
        <v>1133</v>
      </c>
      <c r="Q138" s="49">
        <v>235</v>
      </c>
      <c r="R138" s="49">
        <v>223</v>
      </c>
      <c r="S138" s="49">
        <v>12</v>
      </c>
      <c r="U138" s="76" t="s">
        <v>1133</v>
      </c>
      <c r="V138" s="49">
        <v>4330402</v>
      </c>
      <c r="W138" s="49">
        <v>248</v>
      </c>
      <c r="X138" s="49">
        <v>235</v>
      </c>
      <c r="Y138" s="49">
        <v>13</v>
      </c>
      <c r="AA138" s="47" t="s">
        <v>1442</v>
      </c>
      <c r="AB138" s="100">
        <v>9609206</v>
      </c>
      <c r="AC138" s="100">
        <v>269</v>
      </c>
      <c r="AD138" s="100">
        <v>222</v>
      </c>
      <c r="AE138" s="100">
        <v>47</v>
      </c>
    </row>
    <row r="139" spans="1:31" ht="24" thickBot="1">
      <c r="A139" s="32" t="s">
        <v>565</v>
      </c>
      <c r="B139" s="73" t="s">
        <v>565</v>
      </c>
      <c r="C139" s="96">
        <v>51</v>
      </c>
      <c r="D139" s="20"/>
      <c r="E139" s="94" t="s">
        <v>565</v>
      </c>
      <c r="F139" s="94">
        <v>51</v>
      </c>
      <c r="G139" s="85"/>
      <c r="O139" s="49">
        <v>9529101</v>
      </c>
      <c r="P139" s="47" t="s">
        <v>1424</v>
      </c>
      <c r="Q139" s="49">
        <v>232</v>
      </c>
      <c r="R139" s="49">
        <v>196</v>
      </c>
      <c r="S139" s="49">
        <v>36</v>
      </c>
      <c r="U139" s="76" t="s">
        <v>1233</v>
      </c>
      <c r="V139" s="49">
        <v>4761002</v>
      </c>
      <c r="W139" s="49">
        <v>248</v>
      </c>
      <c r="X139" s="49">
        <v>140</v>
      </c>
      <c r="Y139" s="49">
        <v>108</v>
      </c>
      <c r="AA139" s="47" t="s">
        <v>1133</v>
      </c>
      <c r="AB139" s="100">
        <v>4330402</v>
      </c>
      <c r="AC139" s="100">
        <v>259</v>
      </c>
      <c r="AD139" s="100">
        <v>245</v>
      </c>
      <c r="AE139" s="100">
        <v>14</v>
      </c>
    </row>
    <row r="140" spans="1:31" ht="15.75" thickBot="1">
      <c r="A140" s="32" t="s">
        <v>154</v>
      </c>
      <c r="B140" s="72" t="s">
        <v>154</v>
      </c>
      <c r="C140" s="96">
        <v>417</v>
      </c>
      <c r="D140" s="20"/>
      <c r="E140" s="94" t="s">
        <v>154</v>
      </c>
      <c r="F140" s="94">
        <v>438</v>
      </c>
      <c r="G140" s="84"/>
      <c r="O140" s="49">
        <v>1094500</v>
      </c>
      <c r="P140" s="47" t="s">
        <v>976</v>
      </c>
      <c r="Q140" s="49">
        <v>230</v>
      </c>
      <c r="R140" s="49">
        <v>96</v>
      </c>
      <c r="S140" s="49">
        <v>134</v>
      </c>
      <c r="U140" s="76" t="s">
        <v>976</v>
      </c>
      <c r="V140" s="49">
        <v>1094500</v>
      </c>
      <c r="W140" s="49">
        <v>241</v>
      </c>
      <c r="X140" s="49">
        <v>103</v>
      </c>
      <c r="Y140" s="49">
        <v>138</v>
      </c>
      <c r="AA140" s="47" t="s">
        <v>1233</v>
      </c>
      <c r="AB140" s="100">
        <v>4761002</v>
      </c>
      <c r="AC140" s="100">
        <v>253</v>
      </c>
      <c r="AD140" s="100">
        <v>144</v>
      </c>
      <c r="AE140" s="100">
        <v>109</v>
      </c>
    </row>
    <row r="141" spans="1:31" ht="15.75" thickBot="1">
      <c r="A141" s="32" t="s">
        <v>500</v>
      </c>
      <c r="B141" s="73" t="s">
        <v>500</v>
      </c>
      <c r="C141" s="96">
        <v>66</v>
      </c>
      <c r="D141" s="20"/>
      <c r="E141" s="94" t="s">
        <v>500</v>
      </c>
      <c r="F141" s="94">
        <v>71</v>
      </c>
      <c r="G141" s="85"/>
      <c r="O141" s="49">
        <v>9609206</v>
      </c>
      <c r="P141" s="47" t="s">
        <v>1442</v>
      </c>
      <c r="Q141" s="49">
        <v>229</v>
      </c>
      <c r="R141" s="49">
        <v>188</v>
      </c>
      <c r="S141" s="49">
        <v>41</v>
      </c>
      <c r="U141" s="76" t="s">
        <v>1424</v>
      </c>
      <c r="V141" s="49">
        <v>9529101</v>
      </c>
      <c r="W141" s="49">
        <v>238</v>
      </c>
      <c r="X141" s="49">
        <v>202</v>
      </c>
      <c r="Y141" s="49">
        <v>36</v>
      </c>
      <c r="AA141" s="47" t="s">
        <v>976</v>
      </c>
      <c r="AB141" s="100">
        <v>1094500</v>
      </c>
      <c r="AC141" s="100">
        <v>248</v>
      </c>
      <c r="AD141" s="100">
        <v>107</v>
      </c>
      <c r="AE141" s="100">
        <v>141</v>
      </c>
    </row>
    <row r="142" spans="1:31" ht="15.75" thickBot="1">
      <c r="A142" s="32" t="s">
        <v>290</v>
      </c>
      <c r="B142" s="72" t="s">
        <v>290</v>
      </c>
      <c r="C142" s="96">
        <v>170</v>
      </c>
      <c r="D142" s="20"/>
      <c r="E142" s="94" t="s">
        <v>290</v>
      </c>
      <c r="F142" s="94">
        <v>176</v>
      </c>
      <c r="G142" s="84"/>
      <c r="O142" s="49">
        <v>4761001</v>
      </c>
      <c r="P142" s="47" t="s">
        <v>1232</v>
      </c>
      <c r="Q142" s="49">
        <v>226</v>
      </c>
      <c r="R142" s="49">
        <v>129</v>
      </c>
      <c r="S142" s="49">
        <v>97</v>
      </c>
      <c r="U142" s="76" t="s">
        <v>1350</v>
      </c>
      <c r="V142" s="49">
        <v>7723300</v>
      </c>
      <c r="W142" s="49">
        <v>232</v>
      </c>
      <c r="X142" s="49">
        <v>29</v>
      </c>
      <c r="Y142" s="49">
        <v>203</v>
      </c>
      <c r="AA142" s="47" t="s">
        <v>1424</v>
      </c>
      <c r="AB142" s="100">
        <v>9529101</v>
      </c>
      <c r="AC142" s="100">
        <v>246</v>
      </c>
      <c r="AD142" s="100">
        <v>210</v>
      </c>
      <c r="AE142" s="100">
        <v>36</v>
      </c>
    </row>
    <row r="143" spans="1:31" ht="15.75" thickBot="1">
      <c r="A143" s="32" t="s">
        <v>295</v>
      </c>
      <c r="B143" s="73" t="s">
        <v>295</v>
      </c>
      <c r="C143" s="96">
        <v>160</v>
      </c>
      <c r="D143" s="20"/>
      <c r="E143" s="94" t="s">
        <v>295</v>
      </c>
      <c r="F143" s="94">
        <v>165</v>
      </c>
      <c r="G143" s="85"/>
      <c r="O143" s="49">
        <v>8593700</v>
      </c>
      <c r="P143" s="47" t="s">
        <v>1394</v>
      </c>
      <c r="Q143" s="49">
        <v>220</v>
      </c>
      <c r="R143" s="49">
        <v>96</v>
      </c>
      <c r="S143" s="49">
        <v>124</v>
      </c>
      <c r="U143" s="76" t="s">
        <v>1232</v>
      </c>
      <c r="V143" s="49">
        <v>4761001</v>
      </c>
      <c r="W143" s="49">
        <v>230</v>
      </c>
      <c r="X143" s="49">
        <v>131</v>
      </c>
      <c r="Y143" s="49">
        <v>99</v>
      </c>
      <c r="AA143" s="47" t="s">
        <v>1407</v>
      </c>
      <c r="AB143" s="100">
        <v>9001906</v>
      </c>
      <c r="AC143" s="100">
        <v>242</v>
      </c>
      <c r="AD143" s="100">
        <v>216</v>
      </c>
      <c r="AE143" s="100">
        <v>26</v>
      </c>
    </row>
    <row r="144" spans="1:31" ht="15.75" thickBot="1">
      <c r="A144" s="32" t="s">
        <v>588</v>
      </c>
      <c r="B144" s="72" t="s">
        <v>588</v>
      </c>
      <c r="C144" s="96">
        <v>46</v>
      </c>
      <c r="D144" s="20"/>
      <c r="E144" s="94" t="s">
        <v>588</v>
      </c>
      <c r="F144" s="94">
        <v>47</v>
      </c>
      <c r="G144" s="84"/>
      <c r="O144" s="49">
        <v>7723300</v>
      </c>
      <c r="P144" s="47" t="s">
        <v>1350</v>
      </c>
      <c r="Q144" s="49">
        <v>214</v>
      </c>
      <c r="R144" s="49">
        <v>26</v>
      </c>
      <c r="S144" s="49">
        <v>188</v>
      </c>
      <c r="U144" s="76" t="s">
        <v>1394</v>
      </c>
      <c r="V144" s="49">
        <v>8593700</v>
      </c>
      <c r="W144" s="49">
        <v>230</v>
      </c>
      <c r="X144" s="49">
        <v>104</v>
      </c>
      <c r="Y144" s="49">
        <v>126</v>
      </c>
      <c r="AA144" s="47" t="s">
        <v>1350</v>
      </c>
      <c r="AB144" s="100">
        <v>7723300</v>
      </c>
      <c r="AC144" s="100">
        <v>237</v>
      </c>
      <c r="AD144" s="100">
        <v>31</v>
      </c>
      <c r="AE144" s="100">
        <v>206</v>
      </c>
    </row>
    <row r="145" spans="1:31" ht="15.75" customHeight="1" thickBot="1">
      <c r="A145" s="32" t="s">
        <v>519</v>
      </c>
      <c r="B145" s="73" t="s">
        <v>519</v>
      </c>
      <c r="C145" s="96">
        <v>71</v>
      </c>
      <c r="D145" s="20"/>
      <c r="E145" s="94" t="s">
        <v>519</v>
      </c>
      <c r="F145" s="94">
        <v>74</v>
      </c>
      <c r="G145" s="85"/>
      <c r="O145" s="49">
        <v>1352900</v>
      </c>
      <c r="P145" s="47" t="s">
        <v>993</v>
      </c>
      <c r="Q145" s="49">
        <v>213</v>
      </c>
      <c r="R145" s="49">
        <v>164</v>
      </c>
      <c r="S145" s="49">
        <v>49</v>
      </c>
      <c r="U145" s="76" t="s">
        <v>972</v>
      </c>
      <c r="V145" s="49">
        <v>1091102</v>
      </c>
      <c r="W145" s="49">
        <v>220</v>
      </c>
      <c r="X145" s="49">
        <v>107</v>
      </c>
      <c r="Y145" s="49">
        <v>113</v>
      </c>
      <c r="AA145" s="47" t="s">
        <v>1394</v>
      </c>
      <c r="AB145" s="100">
        <v>8593700</v>
      </c>
      <c r="AC145" s="100">
        <v>234</v>
      </c>
      <c r="AD145" s="100">
        <v>106</v>
      </c>
      <c r="AE145" s="100">
        <v>128</v>
      </c>
    </row>
    <row r="146" spans="1:31" ht="15.75" thickBot="1">
      <c r="A146" s="32" t="s">
        <v>550</v>
      </c>
      <c r="B146" s="72" t="s">
        <v>550</v>
      </c>
      <c r="C146" s="96">
        <v>57</v>
      </c>
      <c r="D146" s="20"/>
      <c r="E146" s="94" t="s">
        <v>550</v>
      </c>
      <c r="F146" s="94">
        <v>61</v>
      </c>
      <c r="G146" s="84"/>
      <c r="O146" s="49">
        <v>1092900</v>
      </c>
      <c r="P146" s="47" t="s">
        <v>973</v>
      </c>
      <c r="Q146" s="49">
        <v>208</v>
      </c>
      <c r="R146" s="49">
        <v>73</v>
      </c>
      <c r="S146" s="49">
        <v>135</v>
      </c>
      <c r="U146" s="76" t="s">
        <v>993</v>
      </c>
      <c r="V146" s="49">
        <v>1352900</v>
      </c>
      <c r="W146" s="49">
        <v>220</v>
      </c>
      <c r="X146" s="49">
        <v>170</v>
      </c>
      <c r="Y146" s="49">
        <v>50</v>
      </c>
      <c r="AA146" s="47" t="s">
        <v>1232</v>
      </c>
      <c r="AB146" s="100">
        <v>4761001</v>
      </c>
      <c r="AC146" s="100">
        <v>233</v>
      </c>
      <c r="AD146" s="100">
        <v>133</v>
      </c>
      <c r="AE146" s="100">
        <v>100</v>
      </c>
    </row>
    <row r="147" spans="1:31" ht="15.75" thickBot="1">
      <c r="A147" s="32" t="s">
        <v>386</v>
      </c>
      <c r="B147" s="73" t="s">
        <v>386</v>
      </c>
      <c r="C147" s="96">
        <v>101</v>
      </c>
      <c r="D147" s="20"/>
      <c r="E147" s="94" t="s">
        <v>386</v>
      </c>
      <c r="F147" s="94">
        <v>104</v>
      </c>
      <c r="G147" s="85"/>
      <c r="O147" s="49">
        <v>4930204</v>
      </c>
      <c r="P147" s="47" t="s">
        <v>1275</v>
      </c>
      <c r="Q147" s="49">
        <v>206</v>
      </c>
      <c r="R147" s="49">
        <v>185</v>
      </c>
      <c r="S147" s="49">
        <v>21</v>
      </c>
      <c r="U147" s="76" t="s">
        <v>973</v>
      </c>
      <c r="V147" s="49">
        <v>1092900</v>
      </c>
      <c r="W147" s="49">
        <v>216</v>
      </c>
      <c r="X147" s="49">
        <v>74</v>
      </c>
      <c r="Y147" s="49">
        <v>142</v>
      </c>
      <c r="AA147" s="47" t="s">
        <v>993</v>
      </c>
      <c r="AB147" s="100">
        <v>1352900</v>
      </c>
      <c r="AC147" s="100">
        <v>225</v>
      </c>
      <c r="AD147" s="100">
        <v>173</v>
      </c>
      <c r="AE147" s="100">
        <v>52</v>
      </c>
    </row>
    <row r="148" spans="1:31" ht="15.75" thickBot="1">
      <c r="A148" s="32" t="s">
        <v>411</v>
      </c>
      <c r="B148" s="72" t="s">
        <v>411</v>
      </c>
      <c r="C148" s="96">
        <v>93</v>
      </c>
      <c r="D148" s="20"/>
      <c r="E148" s="94" t="s">
        <v>411</v>
      </c>
      <c r="F148" s="94">
        <v>103</v>
      </c>
      <c r="G148" s="84"/>
      <c r="O148" s="49">
        <v>1351100</v>
      </c>
      <c r="P148" s="47" t="s">
        <v>992</v>
      </c>
      <c r="Q148" s="49">
        <v>196</v>
      </c>
      <c r="R148" s="49">
        <v>58</v>
      </c>
      <c r="S148" s="49">
        <v>138</v>
      </c>
      <c r="U148" s="76" t="s">
        <v>1275</v>
      </c>
      <c r="V148" s="49">
        <v>4930204</v>
      </c>
      <c r="W148" s="49">
        <v>214</v>
      </c>
      <c r="X148" s="49">
        <v>192</v>
      </c>
      <c r="Y148" s="49">
        <v>22</v>
      </c>
      <c r="AA148" s="47" t="s">
        <v>1275</v>
      </c>
      <c r="AB148" s="100">
        <v>4930204</v>
      </c>
      <c r="AC148" s="100">
        <v>225</v>
      </c>
      <c r="AD148" s="100">
        <v>201</v>
      </c>
      <c r="AE148" s="100">
        <v>24</v>
      </c>
    </row>
    <row r="149" spans="1:31" ht="15.75" thickBot="1">
      <c r="A149" s="32" t="s">
        <v>843</v>
      </c>
      <c r="B149" s="73" t="s">
        <v>843</v>
      </c>
      <c r="C149" s="96">
        <v>11</v>
      </c>
      <c r="D149" s="20"/>
      <c r="E149" s="94" t="s">
        <v>843</v>
      </c>
      <c r="F149" s="94">
        <v>11</v>
      </c>
      <c r="G149" s="85"/>
      <c r="O149" s="49">
        <v>8712300</v>
      </c>
      <c r="P149" s="47" t="s">
        <v>1402</v>
      </c>
      <c r="Q149" s="49">
        <v>196</v>
      </c>
      <c r="R149" s="49">
        <v>46</v>
      </c>
      <c r="S149" s="49">
        <v>150</v>
      </c>
      <c r="U149" s="76" t="s">
        <v>1407</v>
      </c>
      <c r="V149" s="49">
        <v>9001906</v>
      </c>
      <c r="W149" s="49">
        <v>214</v>
      </c>
      <c r="X149" s="49">
        <v>190</v>
      </c>
      <c r="Y149" s="49">
        <v>24</v>
      </c>
      <c r="AA149" s="47" t="s">
        <v>973</v>
      </c>
      <c r="AB149" s="100">
        <v>1092900</v>
      </c>
      <c r="AC149" s="100">
        <v>220</v>
      </c>
      <c r="AD149" s="100">
        <v>76</v>
      </c>
      <c r="AE149" s="100">
        <v>144</v>
      </c>
    </row>
    <row r="150" spans="1:31" ht="24" thickBot="1">
      <c r="A150" s="32" t="s">
        <v>159</v>
      </c>
      <c r="B150" s="72" t="s">
        <v>159</v>
      </c>
      <c r="C150" s="96">
        <v>396</v>
      </c>
      <c r="D150" s="20"/>
      <c r="E150" s="94" t="s">
        <v>159</v>
      </c>
      <c r="F150" s="94">
        <v>418</v>
      </c>
      <c r="G150" s="84"/>
      <c r="O150" s="49">
        <v>4530704</v>
      </c>
      <c r="P150" s="47" t="s">
        <v>1154</v>
      </c>
      <c r="Q150" s="49">
        <v>195</v>
      </c>
      <c r="R150" s="49">
        <v>162</v>
      </c>
      <c r="S150" s="49">
        <v>33</v>
      </c>
      <c r="U150" s="76" t="s">
        <v>1154</v>
      </c>
      <c r="V150" s="49">
        <v>4530704</v>
      </c>
      <c r="W150" s="49">
        <v>213</v>
      </c>
      <c r="X150" s="49">
        <v>175</v>
      </c>
      <c r="Y150" s="49">
        <v>38</v>
      </c>
      <c r="AA150" s="47" t="s">
        <v>1154</v>
      </c>
      <c r="AB150" s="100">
        <v>4530704</v>
      </c>
      <c r="AC150" s="100">
        <v>219</v>
      </c>
      <c r="AD150" s="100">
        <v>181</v>
      </c>
      <c r="AE150" s="100">
        <v>38</v>
      </c>
    </row>
    <row r="151" spans="1:31" ht="24" thickBot="1">
      <c r="A151" s="32" t="s">
        <v>144</v>
      </c>
      <c r="B151" s="73" t="s">
        <v>144</v>
      </c>
      <c r="C151" s="96">
        <v>522</v>
      </c>
      <c r="D151" s="20"/>
      <c r="E151" s="94" t="s">
        <v>144</v>
      </c>
      <c r="F151" s="94">
        <v>555</v>
      </c>
      <c r="G151" s="85"/>
      <c r="O151" s="49">
        <v>4722902</v>
      </c>
      <c r="P151" s="47" t="s">
        <v>1202</v>
      </c>
      <c r="Q151" s="49">
        <v>195</v>
      </c>
      <c r="R151" s="49">
        <v>115</v>
      </c>
      <c r="S151" s="49">
        <v>80</v>
      </c>
      <c r="U151" s="76" t="s">
        <v>1402</v>
      </c>
      <c r="V151" s="49">
        <v>8712300</v>
      </c>
      <c r="W151" s="49">
        <v>210</v>
      </c>
      <c r="X151" s="49">
        <v>47</v>
      </c>
      <c r="Y151" s="49">
        <v>163</v>
      </c>
      <c r="AA151" s="47" t="s">
        <v>1309</v>
      </c>
      <c r="AB151" s="100">
        <v>5912099</v>
      </c>
      <c r="AC151" s="100">
        <v>217</v>
      </c>
      <c r="AD151" s="100">
        <v>172</v>
      </c>
      <c r="AE151" s="100">
        <v>45</v>
      </c>
    </row>
    <row r="152" spans="1:31" ht="24" thickBot="1">
      <c r="A152" s="32" t="s">
        <v>113</v>
      </c>
      <c r="B152" s="72" t="s">
        <v>113</v>
      </c>
      <c r="C152" s="96">
        <v>757</v>
      </c>
      <c r="D152" s="20"/>
      <c r="E152" s="94" t="s">
        <v>113</v>
      </c>
      <c r="F152" s="94">
        <v>789</v>
      </c>
      <c r="G152" s="84"/>
      <c r="O152" s="49">
        <v>1013901</v>
      </c>
      <c r="P152" s="47" t="s">
        <v>956</v>
      </c>
      <c r="Q152" s="49">
        <v>191</v>
      </c>
      <c r="R152" s="49">
        <v>112</v>
      </c>
      <c r="S152" s="49">
        <v>79</v>
      </c>
      <c r="U152" s="76" t="s">
        <v>992</v>
      </c>
      <c r="V152" s="49">
        <v>1351100</v>
      </c>
      <c r="W152" s="49">
        <v>208</v>
      </c>
      <c r="X152" s="49">
        <v>61</v>
      </c>
      <c r="Y152" s="49">
        <v>147</v>
      </c>
      <c r="AA152" s="47" t="s">
        <v>1315</v>
      </c>
      <c r="AB152" s="100">
        <v>6190699</v>
      </c>
      <c r="AC152" s="100">
        <v>217</v>
      </c>
      <c r="AD152" s="100">
        <v>201</v>
      </c>
      <c r="AE152" s="100">
        <v>16</v>
      </c>
    </row>
    <row r="153" spans="1:31" ht="24" thickBot="1">
      <c r="A153" s="32" t="s">
        <v>469</v>
      </c>
      <c r="B153" s="73" t="s">
        <v>469</v>
      </c>
      <c r="C153" s="96">
        <v>77</v>
      </c>
      <c r="D153" s="20"/>
      <c r="E153" s="94" t="s">
        <v>469</v>
      </c>
      <c r="F153" s="94">
        <v>83</v>
      </c>
      <c r="G153" s="85"/>
      <c r="O153" s="49">
        <v>6190699</v>
      </c>
      <c r="P153" s="47" t="s">
        <v>1315</v>
      </c>
      <c r="Q153" s="49">
        <v>191</v>
      </c>
      <c r="R153" s="49">
        <v>176</v>
      </c>
      <c r="S153" s="49">
        <v>15</v>
      </c>
      <c r="U153" s="76" t="s">
        <v>956</v>
      </c>
      <c r="V153" s="49">
        <v>1013901</v>
      </c>
      <c r="W153" s="49">
        <v>206</v>
      </c>
      <c r="X153" s="49">
        <v>125</v>
      </c>
      <c r="Y153" s="49">
        <v>81</v>
      </c>
      <c r="AA153" s="47" t="s">
        <v>1402</v>
      </c>
      <c r="AB153" s="100">
        <v>8712300</v>
      </c>
      <c r="AC153" s="100">
        <v>217</v>
      </c>
      <c r="AD153" s="100">
        <v>48</v>
      </c>
      <c r="AE153" s="100">
        <v>169</v>
      </c>
    </row>
    <row r="154" spans="1:31" ht="16.5" customHeight="1" thickBot="1">
      <c r="A154" s="32" t="s">
        <v>418</v>
      </c>
      <c r="B154" s="72" t="s">
        <v>418</v>
      </c>
      <c r="C154" s="96">
        <v>89</v>
      </c>
      <c r="D154" s="20"/>
      <c r="E154" s="94" t="s">
        <v>418</v>
      </c>
      <c r="F154" s="94">
        <v>96</v>
      </c>
      <c r="G154" s="84"/>
      <c r="O154" s="49">
        <v>9001906</v>
      </c>
      <c r="P154" s="47" t="s">
        <v>1407</v>
      </c>
      <c r="Q154" s="49">
        <v>191</v>
      </c>
      <c r="R154" s="49">
        <v>168</v>
      </c>
      <c r="S154" s="49">
        <v>23</v>
      </c>
      <c r="U154" s="76" t="s">
        <v>1309</v>
      </c>
      <c r="V154" s="49">
        <v>5912099</v>
      </c>
      <c r="W154" s="49">
        <v>206</v>
      </c>
      <c r="X154" s="49">
        <v>165</v>
      </c>
      <c r="Y154" s="49">
        <v>41</v>
      </c>
      <c r="AA154" s="47" t="s">
        <v>956</v>
      </c>
      <c r="AB154" s="100">
        <v>1013901</v>
      </c>
      <c r="AC154" s="100">
        <v>214</v>
      </c>
      <c r="AD154" s="100">
        <v>130</v>
      </c>
      <c r="AE154" s="100">
        <v>84</v>
      </c>
    </row>
    <row r="155" spans="1:31" ht="17.25" customHeight="1" thickBot="1">
      <c r="A155" s="32" t="s">
        <v>184</v>
      </c>
      <c r="B155" s="73" t="s">
        <v>184</v>
      </c>
      <c r="C155" s="96">
        <v>321</v>
      </c>
      <c r="D155" s="20"/>
      <c r="E155" s="94" t="s">
        <v>184</v>
      </c>
      <c r="F155" s="94">
        <v>332</v>
      </c>
      <c r="G155" s="85"/>
      <c r="O155" s="49">
        <v>5912099</v>
      </c>
      <c r="P155" s="47" t="s">
        <v>1309</v>
      </c>
      <c r="Q155" s="49">
        <v>190</v>
      </c>
      <c r="R155" s="49">
        <v>151</v>
      </c>
      <c r="S155" s="49">
        <v>39</v>
      </c>
      <c r="U155" s="76" t="s">
        <v>1202</v>
      </c>
      <c r="V155" s="49">
        <v>4722902</v>
      </c>
      <c r="W155" s="49">
        <v>205</v>
      </c>
      <c r="X155" s="49">
        <v>124</v>
      </c>
      <c r="Y155" s="49">
        <v>81</v>
      </c>
      <c r="AA155" s="47" t="s">
        <v>992</v>
      </c>
      <c r="AB155" s="100">
        <v>1351100</v>
      </c>
      <c r="AC155" s="100">
        <v>214</v>
      </c>
      <c r="AD155" s="100">
        <v>63</v>
      </c>
      <c r="AE155" s="100">
        <v>151</v>
      </c>
    </row>
    <row r="156" spans="1:31" ht="15.75" customHeight="1" thickBot="1">
      <c r="A156" s="32" t="s">
        <v>853</v>
      </c>
      <c r="B156" s="72" t="s">
        <v>853</v>
      </c>
      <c r="C156" s="96">
        <v>12</v>
      </c>
      <c r="D156" s="20"/>
      <c r="E156" s="94" t="s">
        <v>853</v>
      </c>
      <c r="F156" s="94">
        <v>12</v>
      </c>
      <c r="G156" s="84"/>
      <c r="O156" s="49">
        <v>8122200</v>
      </c>
      <c r="P156" s="47" t="s">
        <v>1371</v>
      </c>
      <c r="Q156" s="49">
        <v>190</v>
      </c>
      <c r="R156" s="49">
        <v>156</v>
      </c>
      <c r="S156" s="49">
        <v>34</v>
      </c>
      <c r="U156" s="76" t="s">
        <v>1315</v>
      </c>
      <c r="V156" s="49">
        <v>6190699</v>
      </c>
      <c r="W156" s="49">
        <v>205</v>
      </c>
      <c r="X156" s="49">
        <v>189</v>
      </c>
      <c r="Y156" s="49">
        <v>16</v>
      </c>
      <c r="AA156" s="47" t="s">
        <v>1202</v>
      </c>
      <c r="AB156" s="100">
        <v>4722902</v>
      </c>
      <c r="AC156" s="100">
        <v>209</v>
      </c>
      <c r="AD156" s="100">
        <v>127</v>
      </c>
      <c r="AE156" s="100">
        <v>82</v>
      </c>
    </row>
    <row r="157" spans="1:31" ht="15.75" thickBot="1">
      <c r="A157" s="32" t="s">
        <v>348</v>
      </c>
      <c r="B157" s="73" t="s">
        <v>348</v>
      </c>
      <c r="C157" s="96">
        <v>127</v>
      </c>
      <c r="D157" s="20"/>
      <c r="E157" s="94" t="s">
        <v>348</v>
      </c>
      <c r="F157" s="94">
        <v>132</v>
      </c>
      <c r="G157" s="85"/>
      <c r="O157" s="49">
        <v>3321000</v>
      </c>
      <c r="P157" s="47" t="s">
        <v>1104</v>
      </c>
      <c r="Q157" s="49">
        <v>189</v>
      </c>
      <c r="R157" s="49">
        <v>165</v>
      </c>
      <c r="S157" s="49">
        <v>24</v>
      </c>
      <c r="U157" s="76" t="s">
        <v>1104</v>
      </c>
      <c r="V157" s="49">
        <v>3321000</v>
      </c>
      <c r="W157" s="49">
        <v>203</v>
      </c>
      <c r="X157" s="49">
        <v>178</v>
      </c>
      <c r="Y157" s="49">
        <v>25</v>
      </c>
      <c r="AA157" s="47" t="s">
        <v>1104</v>
      </c>
      <c r="AB157" s="100">
        <v>3321000</v>
      </c>
      <c r="AC157" s="100">
        <v>208</v>
      </c>
      <c r="AD157" s="100">
        <v>183</v>
      </c>
      <c r="AE157" s="100">
        <v>25</v>
      </c>
    </row>
    <row r="158" spans="1:31" ht="24" thickBot="1">
      <c r="A158" s="32" t="s">
        <v>351</v>
      </c>
      <c r="B158" s="72" t="s">
        <v>351</v>
      </c>
      <c r="C158" s="96">
        <v>115</v>
      </c>
      <c r="D158" s="20"/>
      <c r="E158" s="94" t="s">
        <v>351</v>
      </c>
      <c r="F158" s="94">
        <v>120</v>
      </c>
      <c r="G158" s="84"/>
      <c r="O158" s="49">
        <v>1413403</v>
      </c>
      <c r="P158" s="47" t="s">
        <v>1002</v>
      </c>
      <c r="Q158" s="49">
        <v>184</v>
      </c>
      <c r="R158" s="49">
        <v>72</v>
      </c>
      <c r="S158" s="49">
        <v>112</v>
      </c>
      <c r="U158" s="76" t="s">
        <v>1371</v>
      </c>
      <c r="V158" s="49">
        <v>8122200</v>
      </c>
      <c r="W158" s="49">
        <v>194</v>
      </c>
      <c r="X158" s="49">
        <v>159</v>
      </c>
      <c r="Y158" s="49">
        <v>35</v>
      </c>
      <c r="AA158" s="47" t="s">
        <v>1430</v>
      </c>
      <c r="AB158" s="100">
        <v>9529199</v>
      </c>
      <c r="AC158" s="100">
        <v>198</v>
      </c>
      <c r="AD158" s="100">
        <v>116</v>
      </c>
      <c r="AE158" s="100">
        <v>82</v>
      </c>
    </row>
    <row r="159" spans="1:31" ht="15.75" customHeight="1" thickBot="1">
      <c r="A159" s="32" t="s">
        <v>432</v>
      </c>
      <c r="B159" s="73" t="s">
        <v>432</v>
      </c>
      <c r="C159" s="96">
        <v>90</v>
      </c>
      <c r="D159" s="20"/>
      <c r="E159" s="94" t="s">
        <v>432</v>
      </c>
      <c r="F159" s="94">
        <v>97</v>
      </c>
      <c r="G159" s="85"/>
      <c r="O159" s="49">
        <v>9529199</v>
      </c>
      <c r="P159" s="47" t="s">
        <v>1430</v>
      </c>
      <c r="Q159" s="49">
        <v>180</v>
      </c>
      <c r="R159" s="49">
        <v>107</v>
      </c>
      <c r="S159" s="49">
        <v>73</v>
      </c>
      <c r="U159" s="76" t="s">
        <v>1002</v>
      </c>
      <c r="V159" s="49">
        <v>1413403</v>
      </c>
      <c r="W159" s="49">
        <v>193</v>
      </c>
      <c r="X159" s="49">
        <v>73</v>
      </c>
      <c r="Y159" s="49">
        <v>120</v>
      </c>
      <c r="AA159" s="47" t="s">
        <v>1002</v>
      </c>
      <c r="AB159" s="100">
        <v>1413403</v>
      </c>
      <c r="AC159" s="100">
        <v>196</v>
      </c>
      <c r="AD159" s="100">
        <v>73</v>
      </c>
      <c r="AE159" s="100">
        <v>123</v>
      </c>
    </row>
    <row r="160" spans="1:31" ht="15.75" customHeight="1" thickBot="1">
      <c r="A160" s="32" t="s">
        <v>206</v>
      </c>
      <c r="B160" s="72" t="s">
        <v>206</v>
      </c>
      <c r="C160" s="96">
        <v>259</v>
      </c>
      <c r="D160" s="20"/>
      <c r="E160" s="94" t="s">
        <v>206</v>
      </c>
      <c r="F160" s="94">
        <v>270</v>
      </c>
      <c r="G160" s="84"/>
      <c r="O160" s="49">
        <v>4774100</v>
      </c>
      <c r="P160" s="47" t="s">
        <v>1246</v>
      </c>
      <c r="Q160" s="49">
        <v>179</v>
      </c>
      <c r="R160" s="49">
        <v>94</v>
      </c>
      <c r="S160" s="49">
        <v>85</v>
      </c>
      <c r="U160" s="76" t="s">
        <v>1430</v>
      </c>
      <c r="V160" s="49">
        <v>9529199</v>
      </c>
      <c r="W160" s="49">
        <v>190</v>
      </c>
      <c r="X160" s="49">
        <v>113</v>
      </c>
      <c r="Y160" s="49">
        <v>77</v>
      </c>
      <c r="AA160" s="47" t="s">
        <v>1371</v>
      </c>
      <c r="AB160" s="100">
        <v>8122200</v>
      </c>
      <c r="AC160" s="100">
        <v>195</v>
      </c>
      <c r="AD160" s="100">
        <v>159</v>
      </c>
      <c r="AE160" s="100">
        <v>36</v>
      </c>
    </row>
    <row r="161" spans="1:31" ht="15.75" thickBot="1">
      <c r="A161" s="32" t="s">
        <v>164</v>
      </c>
      <c r="B161" s="73" t="s">
        <v>164</v>
      </c>
      <c r="C161" s="96">
        <v>376</v>
      </c>
      <c r="D161" s="20"/>
      <c r="E161" s="94" t="s">
        <v>164</v>
      </c>
      <c r="F161" s="94">
        <v>400</v>
      </c>
      <c r="G161" s="85"/>
      <c r="O161" s="49">
        <v>1052000</v>
      </c>
      <c r="P161" s="47" t="s">
        <v>961</v>
      </c>
      <c r="Q161" s="49">
        <v>178</v>
      </c>
      <c r="R161" s="49">
        <v>116</v>
      </c>
      <c r="S161" s="49">
        <v>62</v>
      </c>
      <c r="U161" s="76" t="s">
        <v>961</v>
      </c>
      <c r="V161" s="49">
        <v>1052000</v>
      </c>
      <c r="W161" s="49">
        <v>189</v>
      </c>
      <c r="X161" s="49">
        <v>125</v>
      </c>
      <c r="Y161" s="49">
        <v>64</v>
      </c>
      <c r="AA161" s="47" t="s">
        <v>961</v>
      </c>
      <c r="AB161" s="100">
        <v>1052000</v>
      </c>
      <c r="AC161" s="100">
        <v>193</v>
      </c>
      <c r="AD161" s="100">
        <v>126</v>
      </c>
      <c r="AE161" s="100">
        <v>67</v>
      </c>
    </row>
    <row r="162" spans="1:31" ht="15" customHeight="1" thickBot="1">
      <c r="A162" s="32" t="s">
        <v>166</v>
      </c>
      <c r="B162" s="72" t="s">
        <v>166</v>
      </c>
      <c r="C162" s="96">
        <v>365</v>
      </c>
      <c r="D162" s="20"/>
      <c r="E162" s="94" t="s">
        <v>166</v>
      </c>
      <c r="F162" s="94">
        <v>382</v>
      </c>
      <c r="G162" s="84"/>
      <c r="O162" s="49">
        <v>7729201</v>
      </c>
      <c r="P162" s="47" t="s">
        <v>1351</v>
      </c>
      <c r="Q162" s="49">
        <v>177</v>
      </c>
      <c r="R162" s="49">
        <v>138</v>
      </c>
      <c r="S162" s="49">
        <v>39</v>
      </c>
      <c r="U162" s="76" t="s">
        <v>1005</v>
      </c>
      <c r="V162" s="49">
        <v>1422300</v>
      </c>
      <c r="W162" s="49">
        <v>185</v>
      </c>
      <c r="X162" s="49">
        <v>31</v>
      </c>
      <c r="Y162" s="49">
        <v>154</v>
      </c>
      <c r="AA162" s="47" t="s">
        <v>1303</v>
      </c>
      <c r="AB162" s="100">
        <v>5813100</v>
      </c>
      <c r="AC162" s="100">
        <v>189</v>
      </c>
      <c r="AD162" s="100">
        <v>129</v>
      </c>
      <c r="AE162" s="100">
        <v>60</v>
      </c>
    </row>
    <row r="163" spans="1:31" ht="15.75" thickBot="1">
      <c r="A163" s="32" t="s">
        <v>178</v>
      </c>
      <c r="B163" s="73" t="s">
        <v>178</v>
      </c>
      <c r="C163" s="96">
        <v>329</v>
      </c>
      <c r="D163" s="20"/>
      <c r="E163" s="94" t="s">
        <v>178</v>
      </c>
      <c r="F163" s="94">
        <v>348</v>
      </c>
      <c r="G163" s="85"/>
      <c r="O163" s="49">
        <v>2599399</v>
      </c>
      <c r="P163" s="47" t="s">
        <v>1062</v>
      </c>
      <c r="Q163" s="49">
        <v>176</v>
      </c>
      <c r="R163" s="49">
        <v>143</v>
      </c>
      <c r="S163" s="49">
        <v>33</v>
      </c>
      <c r="U163" s="76" t="s">
        <v>1225</v>
      </c>
      <c r="V163" s="49">
        <v>4755501</v>
      </c>
      <c r="W163" s="49">
        <v>185</v>
      </c>
      <c r="X163" s="49">
        <v>81</v>
      </c>
      <c r="Y163" s="49">
        <v>104</v>
      </c>
      <c r="AA163" s="47" t="s">
        <v>1246</v>
      </c>
      <c r="AB163" s="100">
        <v>4774100</v>
      </c>
      <c r="AC163" s="100">
        <v>188</v>
      </c>
      <c r="AD163" s="100">
        <v>101</v>
      </c>
      <c r="AE163" s="100">
        <v>87</v>
      </c>
    </row>
    <row r="164" spans="1:31" ht="24" thickBot="1">
      <c r="A164" s="32" t="s">
        <v>444</v>
      </c>
      <c r="B164" s="72" t="s">
        <v>444</v>
      </c>
      <c r="C164" s="96">
        <v>76</v>
      </c>
      <c r="D164" s="20"/>
      <c r="E164" s="94" t="s">
        <v>444</v>
      </c>
      <c r="F164" s="94">
        <v>78</v>
      </c>
      <c r="G164" s="84"/>
      <c r="O164" s="49">
        <v>5813100</v>
      </c>
      <c r="P164" s="47" t="s">
        <v>1303</v>
      </c>
      <c r="Q164" s="49">
        <v>176</v>
      </c>
      <c r="R164" s="49">
        <v>120</v>
      </c>
      <c r="S164" s="49">
        <v>56</v>
      </c>
      <c r="U164" s="76" t="s">
        <v>1246</v>
      </c>
      <c r="V164" s="49">
        <v>4774100</v>
      </c>
      <c r="W164" s="49">
        <v>185</v>
      </c>
      <c r="X164" s="49">
        <v>98</v>
      </c>
      <c r="Y164" s="49">
        <v>87</v>
      </c>
      <c r="AA164" s="47" t="s">
        <v>1005</v>
      </c>
      <c r="AB164" s="100">
        <v>1422300</v>
      </c>
      <c r="AC164" s="100">
        <v>187</v>
      </c>
      <c r="AD164" s="100">
        <v>31</v>
      </c>
      <c r="AE164" s="100">
        <v>156</v>
      </c>
    </row>
    <row r="165" spans="1:31" ht="15.75" thickBot="1">
      <c r="A165" s="32" t="s">
        <v>490</v>
      </c>
      <c r="B165" s="73" t="s">
        <v>490</v>
      </c>
      <c r="C165" s="96">
        <v>69</v>
      </c>
      <c r="D165" s="20"/>
      <c r="E165" s="94" t="s">
        <v>490</v>
      </c>
      <c r="F165" s="94">
        <v>71</v>
      </c>
      <c r="G165" s="85"/>
      <c r="O165" s="49">
        <v>4755501</v>
      </c>
      <c r="P165" s="47" t="s">
        <v>1225</v>
      </c>
      <c r="Q165" s="49">
        <v>175</v>
      </c>
      <c r="R165" s="49">
        <v>78</v>
      </c>
      <c r="S165" s="49">
        <v>97</v>
      </c>
      <c r="U165" s="76" t="s">
        <v>1303</v>
      </c>
      <c r="V165" s="49">
        <v>5813100</v>
      </c>
      <c r="W165" s="49">
        <v>185</v>
      </c>
      <c r="X165" s="49">
        <v>127</v>
      </c>
      <c r="Y165" s="49">
        <v>58</v>
      </c>
      <c r="AA165" s="47" t="s">
        <v>1351</v>
      </c>
      <c r="AB165" s="100">
        <v>7729201</v>
      </c>
      <c r="AC165" s="100">
        <v>187</v>
      </c>
      <c r="AD165" s="100">
        <v>145</v>
      </c>
      <c r="AE165" s="100">
        <v>42</v>
      </c>
    </row>
    <row r="166" spans="1:31" ht="24" thickBot="1">
      <c r="A166" s="32" t="s">
        <v>718</v>
      </c>
      <c r="B166" s="72" t="s">
        <v>718</v>
      </c>
      <c r="C166" s="96">
        <v>26</v>
      </c>
      <c r="D166" s="20"/>
      <c r="E166" s="94" t="s">
        <v>718</v>
      </c>
      <c r="F166" s="94">
        <v>27</v>
      </c>
      <c r="G166" s="84"/>
      <c r="O166" s="49">
        <v>1422300</v>
      </c>
      <c r="P166" s="47" t="s">
        <v>1005</v>
      </c>
      <c r="Q166" s="49">
        <v>171</v>
      </c>
      <c r="R166" s="49">
        <v>29</v>
      </c>
      <c r="S166" s="49">
        <v>142</v>
      </c>
      <c r="U166" s="76" t="s">
        <v>1351</v>
      </c>
      <c r="V166" s="49">
        <v>7729201</v>
      </c>
      <c r="W166" s="49">
        <v>184</v>
      </c>
      <c r="X166" s="49">
        <v>143</v>
      </c>
      <c r="Y166" s="49">
        <v>41</v>
      </c>
      <c r="AA166" s="47" t="s">
        <v>1062</v>
      </c>
      <c r="AB166" s="100">
        <v>2599399</v>
      </c>
      <c r="AC166" s="100">
        <v>185</v>
      </c>
      <c r="AD166" s="100">
        <v>152</v>
      </c>
      <c r="AE166" s="100">
        <v>33</v>
      </c>
    </row>
    <row r="167" spans="1:31" ht="16.5" customHeight="1" thickBot="1">
      <c r="A167" s="32" t="s">
        <v>703</v>
      </c>
      <c r="B167" s="73" t="s">
        <v>703</v>
      </c>
      <c r="C167" s="96">
        <v>27</v>
      </c>
      <c r="D167" s="20"/>
      <c r="E167" s="94" t="s">
        <v>703</v>
      </c>
      <c r="F167" s="94">
        <v>27</v>
      </c>
      <c r="G167" s="85"/>
      <c r="O167" s="49">
        <v>4744004</v>
      </c>
      <c r="P167" s="47" t="s">
        <v>1215</v>
      </c>
      <c r="Q167" s="49">
        <v>160</v>
      </c>
      <c r="R167" s="49">
        <v>123</v>
      </c>
      <c r="S167" s="49">
        <v>37</v>
      </c>
      <c r="U167" s="76" t="s">
        <v>1062</v>
      </c>
      <c r="V167" s="49">
        <v>2599399</v>
      </c>
      <c r="W167" s="49">
        <v>181</v>
      </c>
      <c r="X167" s="49">
        <v>148</v>
      </c>
      <c r="Y167" s="49">
        <v>33</v>
      </c>
      <c r="AA167" s="47" t="s">
        <v>1225</v>
      </c>
      <c r="AB167" s="100">
        <v>4755501</v>
      </c>
      <c r="AC167" s="100">
        <v>185</v>
      </c>
      <c r="AD167" s="100">
        <v>82</v>
      </c>
      <c r="AE167" s="100">
        <v>103</v>
      </c>
    </row>
    <row r="168" spans="1:31" ht="15.75" thickBot="1">
      <c r="A168" s="32" t="s">
        <v>896</v>
      </c>
      <c r="B168" s="72" t="s">
        <v>896</v>
      </c>
      <c r="C168" s="96">
        <v>6</v>
      </c>
      <c r="D168" s="20"/>
      <c r="E168" s="94" t="s">
        <v>896</v>
      </c>
      <c r="F168" s="94">
        <v>6</v>
      </c>
      <c r="G168" s="84"/>
      <c r="O168" s="49">
        <v>1095300</v>
      </c>
      <c r="P168" s="47" t="s">
        <v>977</v>
      </c>
      <c r="Q168" s="49">
        <v>159</v>
      </c>
      <c r="R168" s="49">
        <v>74</v>
      </c>
      <c r="S168" s="49">
        <v>85</v>
      </c>
      <c r="U168" s="76" t="s">
        <v>1215</v>
      </c>
      <c r="V168" s="49">
        <v>4744004</v>
      </c>
      <c r="W168" s="49">
        <v>175</v>
      </c>
      <c r="X168" s="49">
        <v>136</v>
      </c>
      <c r="Y168" s="49">
        <v>39</v>
      </c>
      <c r="AA168" s="47" t="s">
        <v>1215</v>
      </c>
      <c r="AB168" s="100">
        <v>4744004</v>
      </c>
      <c r="AC168" s="100">
        <v>182</v>
      </c>
      <c r="AD168" s="100">
        <v>142</v>
      </c>
      <c r="AE168" s="100">
        <v>40</v>
      </c>
    </row>
    <row r="169" spans="1:31" ht="24" thickBot="1">
      <c r="A169" s="32" t="s">
        <v>854</v>
      </c>
      <c r="B169" s="73" t="s">
        <v>854</v>
      </c>
      <c r="C169" s="96">
        <v>11</v>
      </c>
      <c r="D169" s="20"/>
      <c r="E169" s="94" t="s">
        <v>854</v>
      </c>
      <c r="F169" s="94">
        <v>13</v>
      </c>
      <c r="G169" s="85"/>
      <c r="O169" s="49">
        <v>4754702</v>
      </c>
      <c r="P169" s="47" t="s">
        <v>1223</v>
      </c>
      <c r="Q169" s="49">
        <v>158</v>
      </c>
      <c r="R169" s="49">
        <v>89</v>
      </c>
      <c r="S169" s="49">
        <v>69</v>
      </c>
      <c r="U169" s="76" t="s">
        <v>1019</v>
      </c>
      <c r="V169" s="49">
        <v>1629302</v>
      </c>
      <c r="W169" s="49">
        <v>166</v>
      </c>
      <c r="X169" s="49">
        <v>105</v>
      </c>
      <c r="Y169" s="49">
        <v>61</v>
      </c>
      <c r="AA169" s="47" t="s">
        <v>1019</v>
      </c>
      <c r="AB169" s="100">
        <v>1629302</v>
      </c>
      <c r="AC169" s="100">
        <v>172</v>
      </c>
      <c r="AD169" s="100">
        <v>110</v>
      </c>
      <c r="AE169" s="100">
        <v>62</v>
      </c>
    </row>
    <row r="170" spans="1:31" ht="15.75" customHeight="1" thickBot="1">
      <c r="A170" s="32" t="s">
        <v>211</v>
      </c>
      <c r="B170" s="72" t="s">
        <v>211</v>
      </c>
      <c r="C170" s="96">
        <v>267</v>
      </c>
      <c r="D170" s="20"/>
      <c r="E170" s="94" t="s">
        <v>211</v>
      </c>
      <c r="F170" s="94">
        <v>280</v>
      </c>
      <c r="G170" s="84"/>
      <c r="O170" s="49">
        <v>1629302</v>
      </c>
      <c r="P170" s="47" t="s">
        <v>1019</v>
      </c>
      <c r="Q170" s="49">
        <v>157</v>
      </c>
      <c r="R170" s="49">
        <v>103</v>
      </c>
      <c r="S170" s="49">
        <v>54</v>
      </c>
      <c r="U170" s="76" t="s">
        <v>1223</v>
      </c>
      <c r="V170" s="49">
        <v>4754702</v>
      </c>
      <c r="W170" s="49">
        <v>166</v>
      </c>
      <c r="X170" s="49">
        <v>96</v>
      </c>
      <c r="Y170" s="49">
        <v>70</v>
      </c>
      <c r="AA170" s="47" t="s">
        <v>977</v>
      </c>
      <c r="AB170" s="100">
        <v>1095300</v>
      </c>
      <c r="AC170" s="100">
        <v>171</v>
      </c>
      <c r="AD170" s="100">
        <v>77</v>
      </c>
      <c r="AE170" s="100">
        <v>94</v>
      </c>
    </row>
    <row r="171" spans="1:31" ht="15.75" thickBot="1">
      <c r="A171" s="32" t="s">
        <v>89</v>
      </c>
      <c r="B171" s="73" t="s">
        <v>89</v>
      </c>
      <c r="C171" s="97">
        <v>1156</v>
      </c>
      <c r="D171" s="90"/>
      <c r="E171" s="94" t="s">
        <v>89</v>
      </c>
      <c r="F171" s="95">
        <v>1206</v>
      </c>
      <c r="G171" s="86"/>
      <c r="O171" s="49">
        <v>4782202</v>
      </c>
      <c r="P171" s="47" t="s">
        <v>1249</v>
      </c>
      <c r="Q171" s="49">
        <v>151</v>
      </c>
      <c r="R171" s="49">
        <v>67</v>
      </c>
      <c r="S171" s="49">
        <v>84</v>
      </c>
      <c r="U171" s="76" t="s">
        <v>977</v>
      </c>
      <c r="V171" s="49">
        <v>1095300</v>
      </c>
      <c r="W171" s="49">
        <v>165</v>
      </c>
      <c r="X171" s="49">
        <v>76</v>
      </c>
      <c r="Y171" s="49">
        <v>89</v>
      </c>
      <c r="AA171" s="47" t="s">
        <v>1223</v>
      </c>
      <c r="AB171" s="100">
        <v>4754702</v>
      </c>
      <c r="AC171" s="100">
        <v>170</v>
      </c>
      <c r="AD171" s="100">
        <v>98</v>
      </c>
      <c r="AE171" s="100">
        <v>72</v>
      </c>
    </row>
    <row r="172" spans="1:31" ht="15.75" thickBot="1">
      <c r="A172" s="32" t="s">
        <v>347</v>
      </c>
      <c r="B172" s="72" t="s">
        <v>347</v>
      </c>
      <c r="C172" s="96">
        <v>123</v>
      </c>
      <c r="D172" s="20"/>
      <c r="E172" s="94" t="s">
        <v>347</v>
      </c>
      <c r="F172" s="94">
        <v>129</v>
      </c>
      <c r="G172" s="84"/>
      <c r="O172" s="49">
        <v>4783102</v>
      </c>
      <c r="P172" s="47" t="s">
        <v>1251</v>
      </c>
      <c r="Q172" s="49">
        <v>150</v>
      </c>
      <c r="R172" s="49">
        <v>106</v>
      </c>
      <c r="S172" s="49">
        <v>44</v>
      </c>
      <c r="U172" s="76" t="s">
        <v>1251</v>
      </c>
      <c r="V172" s="49">
        <v>4783102</v>
      </c>
      <c r="W172" s="49">
        <v>158</v>
      </c>
      <c r="X172" s="49">
        <v>111</v>
      </c>
      <c r="Y172" s="49">
        <v>47</v>
      </c>
      <c r="AA172" s="47" t="s">
        <v>1251</v>
      </c>
      <c r="AB172" s="100">
        <v>4783102</v>
      </c>
      <c r="AC172" s="100">
        <v>165</v>
      </c>
      <c r="AD172" s="100">
        <v>118</v>
      </c>
      <c r="AE172" s="100">
        <v>47</v>
      </c>
    </row>
    <row r="173" spans="1:31" ht="16.5" customHeight="1" thickBot="1">
      <c r="A173" s="32" t="s">
        <v>804</v>
      </c>
      <c r="B173" s="73" t="s">
        <v>804</v>
      </c>
      <c r="C173" s="96">
        <v>16</v>
      </c>
      <c r="D173" s="20"/>
      <c r="E173" s="94" t="s">
        <v>804</v>
      </c>
      <c r="F173" s="94">
        <v>19</v>
      </c>
      <c r="G173" s="85"/>
      <c r="O173" s="49">
        <v>1411802</v>
      </c>
      <c r="P173" s="47" t="s">
        <v>997</v>
      </c>
      <c r="Q173" s="49">
        <v>145</v>
      </c>
      <c r="R173" s="49">
        <v>22</v>
      </c>
      <c r="S173" s="49">
        <v>123</v>
      </c>
      <c r="U173" s="76" t="s">
        <v>1361</v>
      </c>
      <c r="V173" s="49">
        <v>7739099</v>
      </c>
      <c r="W173" s="49">
        <v>156</v>
      </c>
      <c r="X173" s="49">
        <v>116</v>
      </c>
      <c r="Y173" s="49">
        <v>40</v>
      </c>
      <c r="AA173" s="47" t="s">
        <v>1397</v>
      </c>
      <c r="AB173" s="100">
        <v>8599605</v>
      </c>
      <c r="AC173" s="100">
        <v>165</v>
      </c>
      <c r="AD173" s="100">
        <v>94</v>
      </c>
      <c r="AE173" s="100">
        <v>71</v>
      </c>
    </row>
    <row r="174" spans="1:31" ht="15.75" thickBot="1">
      <c r="A174" s="32" t="s">
        <v>427</v>
      </c>
      <c r="B174" s="72" t="s">
        <v>427</v>
      </c>
      <c r="C174" s="96">
        <v>79</v>
      </c>
      <c r="D174" s="20"/>
      <c r="E174" s="94" t="s">
        <v>427</v>
      </c>
      <c r="F174" s="94">
        <v>82</v>
      </c>
      <c r="G174" s="84"/>
      <c r="O174" s="49">
        <v>5811500</v>
      </c>
      <c r="P174" s="47" t="s">
        <v>1301</v>
      </c>
      <c r="Q174" s="49">
        <v>145</v>
      </c>
      <c r="R174" s="49">
        <v>77</v>
      </c>
      <c r="S174" s="49">
        <v>68</v>
      </c>
      <c r="U174" s="76" t="s">
        <v>1397</v>
      </c>
      <c r="V174" s="49">
        <v>8599605</v>
      </c>
      <c r="W174" s="49">
        <v>156</v>
      </c>
      <c r="X174" s="49">
        <v>87</v>
      </c>
      <c r="Y174" s="49">
        <v>69</v>
      </c>
      <c r="AA174" s="47" t="s">
        <v>1152</v>
      </c>
      <c r="AB174" s="100">
        <v>4520008</v>
      </c>
      <c r="AC174" s="100">
        <v>164</v>
      </c>
      <c r="AD174" s="100">
        <v>147</v>
      </c>
      <c r="AE174" s="100">
        <v>17</v>
      </c>
    </row>
    <row r="175" spans="1:31" ht="24" thickBot="1">
      <c r="A175" s="32" t="s">
        <v>797</v>
      </c>
      <c r="B175" s="73" t="s">
        <v>797</v>
      </c>
      <c r="C175" s="96">
        <v>16</v>
      </c>
      <c r="D175" s="20"/>
      <c r="E175" s="94" t="s">
        <v>797</v>
      </c>
      <c r="F175" s="94">
        <v>16</v>
      </c>
      <c r="G175" s="85"/>
      <c r="O175" s="49">
        <v>1091102</v>
      </c>
      <c r="P175" s="47" t="s">
        <v>972</v>
      </c>
      <c r="Q175" s="49">
        <v>143</v>
      </c>
      <c r="R175" s="49">
        <v>71</v>
      </c>
      <c r="S175" s="49">
        <v>72</v>
      </c>
      <c r="U175" s="76" t="s">
        <v>1152</v>
      </c>
      <c r="V175" s="49">
        <v>4520008</v>
      </c>
      <c r="W175" s="49">
        <v>153</v>
      </c>
      <c r="X175" s="49">
        <v>136</v>
      </c>
      <c r="Y175" s="49">
        <v>17</v>
      </c>
      <c r="AA175" s="47" t="s">
        <v>1361</v>
      </c>
      <c r="AB175" s="100">
        <v>7739099</v>
      </c>
      <c r="AC175" s="100">
        <v>162</v>
      </c>
      <c r="AD175" s="100">
        <v>123</v>
      </c>
      <c r="AE175" s="100">
        <v>39</v>
      </c>
    </row>
    <row r="176" spans="1:31" ht="15.75" thickBot="1">
      <c r="A176" s="32" t="s">
        <v>186</v>
      </c>
      <c r="B176" s="72" t="s">
        <v>186</v>
      </c>
      <c r="C176" s="96">
        <v>328</v>
      </c>
      <c r="D176" s="20"/>
      <c r="E176" s="94" t="s">
        <v>186</v>
      </c>
      <c r="F176" s="94">
        <v>349</v>
      </c>
      <c r="G176" s="84"/>
      <c r="O176" s="49">
        <v>4520008</v>
      </c>
      <c r="P176" s="47" t="s">
        <v>1152</v>
      </c>
      <c r="Q176" s="49">
        <v>143</v>
      </c>
      <c r="R176" s="49">
        <v>129</v>
      </c>
      <c r="S176" s="49">
        <v>14</v>
      </c>
      <c r="U176" s="76" t="s">
        <v>1249</v>
      </c>
      <c r="V176" s="49">
        <v>4782202</v>
      </c>
      <c r="W176" s="49">
        <v>153</v>
      </c>
      <c r="X176" s="49">
        <v>68</v>
      </c>
      <c r="Y176" s="49">
        <v>85</v>
      </c>
      <c r="AA176" s="47" t="s">
        <v>1249</v>
      </c>
      <c r="AB176" s="100">
        <v>4782202</v>
      </c>
      <c r="AC176" s="100">
        <v>156</v>
      </c>
      <c r="AD176" s="100">
        <v>68</v>
      </c>
      <c r="AE176" s="100">
        <v>88</v>
      </c>
    </row>
    <row r="177" spans="1:31" ht="20.25" customHeight="1" thickBot="1">
      <c r="A177" s="32" t="s">
        <v>887</v>
      </c>
      <c r="B177" s="73" t="s">
        <v>887</v>
      </c>
      <c r="C177" s="96">
        <v>7</v>
      </c>
      <c r="D177" s="20"/>
      <c r="E177" s="94" t="s">
        <v>887</v>
      </c>
      <c r="F177" s="94">
        <v>7</v>
      </c>
      <c r="G177" s="85"/>
      <c r="O177" s="49">
        <v>7739099</v>
      </c>
      <c r="P177" s="47" t="s">
        <v>1361</v>
      </c>
      <c r="Q177" s="49">
        <v>143</v>
      </c>
      <c r="R177" s="49">
        <v>104</v>
      </c>
      <c r="S177" s="49">
        <v>39</v>
      </c>
      <c r="U177" s="76" t="s">
        <v>1301</v>
      </c>
      <c r="V177" s="49">
        <v>5811500</v>
      </c>
      <c r="W177" s="49">
        <v>152</v>
      </c>
      <c r="X177" s="49">
        <v>81</v>
      </c>
      <c r="Y177" s="49">
        <v>71</v>
      </c>
      <c r="AA177" s="47" t="s">
        <v>997</v>
      </c>
      <c r="AB177" s="100">
        <v>1411802</v>
      </c>
      <c r="AC177" s="100">
        <v>155</v>
      </c>
      <c r="AD177" s="100">
        <v>24</v>
      </c>
      <c r="AE177" s="100">
        <v>131</v>
      </c>
    </row>
    <row r="178" spans="1:31" ht="15.75" thickBot="1">
      <c r="A178" s="32" t="s">
        <v>554</v>
      </c>
      <c r="B178" s="72" t="s">
        <v>554</v>
      </c>
      <c r="C178" s="96">
        <v>50</v>
      </c>
      <c r="D178" s="20"/>
      <c r="E178" s="94" t="s">
        <v>554</v>
      </c>
      <c r="F178" s="94">
        <v>51</v>
      </c>
      <c r="G178" s="84"/>
      <c r="O178" s="49">
        <v>8599605</v>
      </c>
      <c r="P178" s="47" t="s">
        <v>1397</v>
      </c>
      <c r="Q178" s="49">
        <v>143</v>
      </c>
      <c r="R178" s="49">
        <v>80</v>
      </c>
      <c r="S178" s="49">
        <v>63</v>
      </c>
      <c r="U178" s="76" t="s">
        <v>997</v>
      </c>
      <c r="V178" s="49">
        <v>1411802</v>
      </c>
      <c r="W178" s="49">
        <v>150</v>
      </c>
      <c r="X178" s="49">
        <v>24</v>
      </c>
      <c r="Y178" s="49">
        <v>126</v>
      </c>
      <c r="AA178" s="47" t="s">
        <v>1301</v>
      </c>
      <c r="AB178" s="100">
        <v>5811500</v>
      </c>
      <c r="AC178" s="100">
        <v>154</v>
      </c>
      <c r="AD178" s="100">
        <v>82</v>
      </c>
      <c r="AE178" s="100">
        <v>72</v>
      </c>
    </row>
    <row r="179" spans="1:31" ht="24" thickBot="1">
      <c r="A179" s="32" t="s">
        <v>308</v>
      </c>
      <c r="B179" s="73" t="s">
        <v>308</v>
      </c>
      <c r="C179" s="96">
        <v>154</v>
      </c>
      <c r="D179" s="20"/>
      <c r="E179" s="94" t="s">
        <v>308</v>
      </c>
      <c r="F179" s="94">
        <v>165</v>
      </c>
      <c r="G179" s="85"/>
      <c r="O179" s="49">
        <v>3313901</v>
      </c>
      <c r="P179" s="47" t="s">
        <v>1088</v>
      </c>
      <c r="Q179" s="49">
        <v>138</v>
      </c>
      <c r="R179" s="49">
        <v>125</v>
      </c>
      <c r="S179" s="49">
        <v>13</v>
      </c>
      <c r="U179" s="76" t="s">
        <v>1088</v>
      </c>
      <c r="V179" s="49">
        <v>3313901</v>
      </c>
      <c r="W179" s="49">
        <v>145</v>
      </c>
      <c r="X179" s="49">
        <v>131</v>
      </c>
      <c r="Y179" s="49">
        <v>14</v>
      </c>
      <c r="AA179" s="47" t="s">
        <v>1088</v>
      </c>
      <c r="AB179" s="100">
        <v>3313901</v>
      </c>
      <c r="AC179" s="100">
        <v>150</v>
      </c>
      <c r="AD179" s="100">
        <v>136</v>
      </c>
      <c r="AE179" s="100">
        <v>14</v>
      </c>
    </row>
    <row r="180" spans="1:31" ht="23.25" thickBot="1">
      <c r="A180" s="32" t="s">
        <v>458</v>
      </c>
      <c r="B180" s="72" t="s">
        <v>458</v>
      </c>
      <c r="C180" s="96">
        <v>77</v>
      </c>
      <c r="D180" s="20"/>
      <c r="E180" s="94" t="s">
        <v>458</v>
      </c>
      <c r="F180" s="94">
        <v>73</v>
      </c>
      <c r="G180" s="84"/>
      <c r="O180" s="49">
        <v>1539400</v>
      </c>
      <c r="P180" s="47" t="s">
        <v>1012</v>
      </c>
      <c r="Q180" s="49">
        <v>135</v>
      </c>
      <c r="R180" s="49">
        <v>90</v>
      </c>
      <c r="S180" s="49">
        <v>45</v>
      </c>
      <c r="U180" s="76" t="s">
        <v>1012</v>
      </c>
      <c r="V180" s="49">
        <v>1539400</v>
      </c>
      <c r="W180" s="49">
        <v>144</v>
      </c>
      <c r="X180" s="49">
        <v>96</v>
      </c>
      <c r="Y180" s="49">
        <v>48</v>
      </c>
      <c r="AA180" s="47" t="s">
        <v>1009</v>
      </c>
      <c r="AB180" s="100">
        <v>1531901</v>
      </c>
      <c r="AC180" s="100">
        <v>149</v>
      </c>
      <c r="AD180" s="100">
        <v>100</v>
      </c>
      <c r="AE180" s="100">
        <v>49</v>
      </c>
    </row>
    <row r="181" spans="1:31" ht="15.75" thickBot="1">
      <c r="A181" s="32" t="s">
        <v>731</v>
      </c>
      <c r="B181" s="73" t="s">
        <v>731</v>
      </c>
      <c r="C181" s="96">
        <v>27</v>
      </c>
      <c r="D181" s="20"/>
      <c r="E181" s="94" t="s">
        <v>731</v>
      </c>
      <c r="F181" s="94">
        <v>27</v>
      </c>
      <c r="G181" s="85"/>
      <c r="O181" s="49">
        <v>9529106</v>
      </c>
      <c r="P181" s="47" t="s">
        <v>1429</v>
      </c>
      <c r="Q181" s="49">
        <v>135</v>
      </c>
      <c r="R181" s="49">
        <v>116</v>
      </c>
      <c r="S181" s="49">
        <v>19</v>
      </c>
      <c r="U181" s="76" t="s">
        <v>1009</v>
      </c>
      <c r="V181" s="49">
        <v>1531901</v>
      </c>
      <c r="W181" s="49">
        <v>143</v>
      </c>
      <c r="X181" s="49">
        <v>94</v>
      </c>
      <c r="Y181" s="49">
        <v>49</v>
      </c>
      <c r="AA181" s="47" t="s">
        <v>1012</v>
      </c>
      <c r="AB181" s="100">
        <v>1539400</v>
      </c>
      <c r="AC181" s="100">
        <v>148</v>
      </c>
      <c r="AD181" s="100">
        <v>100</v>
      </c>
      <c r="AE181" s="100">
        <v>48</v>
      </c>
    </row>
    <row r="182" spans="1:31" ht="24" thickBot="1">
      <c r="A182" s="32" t="s">
        <v>403</v>
      </c>
      <c r="B182" s="72" t="s">
        <v>403</v>
      </c>
      <c r="C182" s="96">
        <v>92</v>
      </c>
      <c r="D182" s="20"/>
      <c r="E182" s="94" t="s">
        <v>403</v>
      </c>
      <c r="F182" s="94">
        <v>92</v>
      </c>
      <c r="G182" s="84"/>
      <c r="O182" s="49">
        <v>1749400</v>
      </c>
      <c r="P182" s="47" t="s">
        <v>1025</v>
      </c>
      <c r="Q182" s="49">
        <v>134</v>
      </c>
      <c r="R182" s="49">
        <v>32</v>
      </c>
      <c r="S182" s="49">
        <v>102</v>
      </c>
      <c r="U182" s="76" t="s">
        <v>1109</v>
      </c>
      <c r="V182" s="49">
        <v>3811400</v>
      </c>
      <c r="W182" s="49">
        <v>141</v>
      </c>
      <c r="X182" s="49">
        <v>105</v>
      </c>
      <c r="Y182" s="49">
        <v>36</v>
      </c>
      <c r="AA182" s="47" t="s">
        <v>1109</v>
      </c>
      <c r="AB182" s="100">
        <v>3811400</v>
      </c>
      <c r="AC182" s="100">
        <v>148</v>
      </c>
      <c r="AD182" s="100">
        <v>108</v>
      </c>
      <c r="AE182" s="100">
        <v>40</v>
      </c>
    </row>
    <row r="183" spans="1:31" ht="15.75" thickBot="1">
      <c r="A183" s="32" t="s">
        <v>287</v>
      </c>
      <c r="B183" s="73" t="s">
        <v>287</v>
      </c>
      <c r="C183" s="96">
        <v>171</v>
      </c>
      <c r="D183" s="20"/>
      <c r="E183" s="94" t="s">
        <v>287</v>
      </c>
      <c r="F183" s="94">
        <v>177</v>
      </c>
      <c r="G183" s="85"/>
      <c r="O183" s="49">
        <v>4773300</v>
      </c>
      <c r="P183" s="47" t="s">
        <v>1245</v>
      </c>
      <c r="Q183" s="49">
        <v>132</v>
      </c>
      <c r="R183" s="49">
        <v>79</v>
      </c>
      <c r="S183" s="49">
        <v>53</v>
      </c>
      <c r="U183" s="76" t="s">
        <v>1245</v>
      </c>
      <c r="V183" s="49">
        <v>4773300</v>
      </c>
      <c r="W183" s="49">
        <v>141</v>
      </c>
      <c r="X183" s="49">
        <v>85</v>
      </c>
      <c r="Y183" s="49">
        <v>56</v>
      </c>
      <c r="AA183" s="47" t="s">
        <v>1245</v>
      </c>
      <c r="AB183" s="100">
        <v>4773300</v>
      </c>
      <c r="AC183" s="100">
        <v>146</v>
      </c>
      <c r="AD183" s="100">
        <v>89</v>
      </c>
      <c r="AE183" s="100">
        <v>57</v>
      </c>
    </row>
    <row r="184" spans="1:31" ht="15.75" thickBot="1">
      <c r="A184" s="32" t="s">
        <v>754</v>
      </c>
      <c r="B184" s="72" t="s">
        <v>754</v>
      </c>
      <c r="C184" s="96">
        <v>20</v>
      </c>
      <c r="D184" s="20"/>
      <c r="E184" s="94" t="s">
        <v>754</v>
      </c>
      <c r="F184" s="94">
        <v>20</v>
      </c>
      <c r="G184" s="84"/>
      <c r="O184" s="49">
        <v>5320201</v>
      </c>
      <c r="P184" s="47" t="s">
        <v>1286</v>
      </c>
      <c r="Q184" s="49">
        <v>132</v>
      </c>
      <c r="R184" s="49">
        <v>114</v>
      </c>
      <c r="S184" s="49">
        <v>18</v>
      </c>
      <c r="U184" s="76" t="s">
        <v>1429</v>
      </c>
      <c r="V184" s="49">
        <v>9529106</v>
      </c>
      <c r="W184" s="49">
        <v>141</v>
      </c>
      <c r="X184" s="49">
        <v>120</v>
      </c>
      <c r="Y184" s="49">
        <v>21</v>
      </c>
      <c r="AA184" s="47" t="s">
        <v>1403</v>
      </c>
      <c r="AB184" s="100">
        <v>9001901</v>
      </c>
      <c r="AC184" s="100">
        <v>146</v>
      </c>
      <c r="AD184" s="100">
        <v>84</v>
      </c>
      <c r="AE184" s="100">
        <v>62</v>
      </c>
    </row>
    <row r="185" spans="1:31" ht="34.5" thickBot="1">
      <c r="A185" s="32" t="s">
        <v>805</v>
      </c>
      <c r="B185" s="73" t="s">
        <v>805</v>
      </c>
      <c r="C185" s="96">
        <v>16</v>
      </c>
      <c r="D185" s="20"/>
      <c r="E185" s="94" t="s">
        <v>805</v>
      </c>
      <c r="F185" s="94">
        <v>18</v>
      </c>
      <c r="G185" s="85"/>
      <c r="O185" s="49">
        <v>1531901</v>
      </c>
      <c r="P185" s="47" t="s">
        <v>1009</v>
      </c>
      <c r="Q185" s="49">
        <v>131</v>
      </c>
      <c r="R185" s="49">
        <v>87</v>
      </c>
      <c r="S185" s="49">
        <v>44</v>
      </c>
      <c r="U185" s="76" t="s">
        <v>1025</v>
      </c>
      <c r="V185" s="49">
        <v>1749400</v>
      </c>
      <c r="W185" s="49">
        <v>140</v>
      </c>
      <c r="X185" s="49">
        <v>34</v>
      </c>
      <c r="Y185" s="49">
        <v>106</v>
      </c>
      <c r="AA185" s="47" t="s">
        <v>1286</v>
      </c>
      <c r="AB185" s="100">
        <v>5320201</v>
      </c>
      <c r="AC185" s="100">
        <v>144</v>
      </c>
      <c r="AD185" s="100">
        <v>123</v>
      </c>
      <c r="AE185" s="100">
        <v>21</v>
      </c>
    </row>
    <row r="186" spans="1:31" ht="24" thickBot="1">
      <c r="A186" s="32" t="s">
        <v>765</v>
      </c>
      <c r="B186" s="72" t="s">
        <v>765</v>
      </c>
      <c r="C186" s="96">
        <v>19</v>
      </c>
      <c r="D186" s="20"/>
      <c r="E186" s="94" t="s">
        <v>765</v>
      </c>
      <c r="F186" s="94">
        <v>21</v>
      </c>
      <c r="G186" s="84"/>
      <c r="O186" s="49">
        <v>9329804</v>
      </c>
      <c r="P186" s="47" t="s">
        <v>1417</v>
      </c>
      <c r="Q186" s="49">
        <v>131</v>
      </c>
      <c r="R186" s="49">
        <v>83</v>
      </c>
      <c r="S186" s="49">
        <v>48</v>
      </c>
      <c r="U186" s="76" t="s">
        <v>1219</v>
      </c>
      <c r="V186" s="49">
        <v>4751202</v>
      </c>
      <c r="W186" s="49">
        <v>138</v>
      </c>
      <c r="X186" s="49">
        <v>92</v>
      </c>
      <c r="Y186" s="49">
        <v>46</v>
      </c>
      <c r="AA186" s="47" t="s">
        <v>1025</v>
      </c>
      <c r="AB186" s="100">
        <v>1749400</v>
      </c>
      <c r="AC186" s="100">
        <v>142</v>
      </c>
      <c r="AD186" s="100">
        <v>34</v>
      </c>
      <c r="AE186" s="100">
        <v>108</v>
      </c>
    </row>
    <row r="187" spans="1:31" ht="15.75" thickBot="1">
      <c r="A187" s="32" t="s">
        <v>745</v>
      </c>
      <c r="B187" s="73" t="s">
        <v>745</v>
      </c>
      <c r="C187" s="96">
        <v>23</v>
      </c>
      <c r="D187" s="20"/>
      <c r="E187" s="94" t="s">
        <v>745</v>
      </c>
      <c r="F187" s="94">
        <v>23</v>
      </c>
      <c r="G187" s="85"/>
      <c r="O187" s="49">
        <v>2532201</v>
      </c>
      <c r="P187" s="47" t="s">
        <v>1054</v>
      </c>
      <c r="Q187" s="49">
        <v>128</v>
      </c>
      <c r="R187" s="49">
        <v>110</v>
      </c>
      <c r="S187" s="49">
        <v>18</v>
      </c>
      <c r="U187" s="76" t="s">
        <v>1291</v>
      </c>
      <c r="V187" s="49">
        <v>5590603</v>
      </c>
      <c r="W187" s="49">
        <v>136</v>
      </c>
      <c r="X187" s="49">
        <v>56</v>
      </c>
      <c r="Y187" s="49">
        <v>80</v>
      </c>
      <c r="AA187" s="47" t="s">
        <v>1219</v>
      </c>
      <c r="AB187" s="100">
        <v>4751202</v>
      </c>
      <c r="AC187" s="100">
        <v>142</v>
      </c>
      <c r="AD187" s="100">
        <v>92</v>
      </c>
      <c r="AE187" s="100">
        <v>50</v>
      </c>
    </row>
    <row r="188" spans="1:31" ht="15.75" thickBot="1">
      <c r="A188" s="32" t="s">
        <v>225</v>
      </c>
      <c r="B188" s="72" t="s">
        <v>225</v>
      </c>
      <c r="C188" s="96">
        <v>248</v>
      </c>
      <c r="D188" s="20"/>
      <c r="E188" s="94" t="s">
        <v>225</v>
      </c>
      <c r="F188" s="94">
        <v>269</v>
      </c>
      <c r="G188" s="84"/>
      <c r="O188" s="49">
        <v>5590603</v>
      </c>
      <c r="P188" s="47" t="s">
        <v>1291</v>
      </c>
      <c r="Q188" s="49">
        <v>128</v>
      </c>
      <c r="R188" s="49">
        <v>53</v>
      </c>
      <c r="S188" s="49">
        <v>75</v>
      </c>
      <c r="U188" s="76" t="s">
        <v>1054</v>
      </c>
      <c r="V188" s="49">
        <v>2532201</v>
      </c>
      <c r="W188" s="49">
        <v>135</v>
      </c>
      <c r="X188" s="49">
        <v>115</v>
      </c>
      <c r="Y188" s="49">
        <v>20</v>
      </c>
      <c r="AA188" s="47" t="s">
        <v>1291</v>
      </c>
      <c r="AB188" s="100">
        <v>5590603</v>
      </c>
      <c r="AC188" s="100">
        <v>142</v>
      </c>
      <c r="AD188" s="100">
        <v>58</v>
      </c>
      <c r="AE188" s="100">
        <v>84</v>
      </c>
    </row>
    <row r="189" spans="1:31" ht="15.75" thickBot="1">
      <c r="A189" s="32" t="s">
        <v>412</v>
      </c>
      <c r="B189" s="73" t="s">
        <v>412</v>
      </c>
      <c r="C189" s="96">
        <v>91</v>
      </c>
      <c r="D189" s="20"/>
      <c r="E189" s="94" t="s">
        <v>412</v>
      </c>
      <c r="F189" s="94">
        <v>95</v>
      </c>
      <c r="G189" s="85"/>
      <c r="O189" s="49">
        <v>3811400</v>
      </c>
      <c r="P189" s="47" t="s">
        <v>1109</v>
      </c>
      <c r="Q189" s="49">
        <v>127</v>
      </c>
      <c r="R189" s="49">
        <v>93</v>
      </c>
      <c r="S189" s="49">
        <v>34</v>
      </c>
      <c r="U189" s="76" t="s">
        <v>1281</v>
      </c>
      <c r="V189" s="49">
        <v>5212500</v>
      </c>
      <c r="W189" s="49">
        <v>135</v>
      </c>
      <c r="X189" s="49">
        <v>125</v>
      </c>
      <c r="Y189" s="49">
        <v>10</v>
      </c>
      <c r="AA189" s="47" t="s">
        <v>1429</v>
      </c>
      <c r="AB189" s="100">
        <v>9529106</v>
      </c>
      <c r="AC189" s="100">
        <v>142</v>
      </c>
      <c r="AD189" s="100">
        <v>121</v>
      </c>
      <c r="AE189" s="100">
        <v>21</v>
      </c>
    </row>
    <row r="190" spans="1:31" ht="15.75" thickBot="1">
      <c r="A190" s="32" t="s">
        <v>708</v>
      </c>
      <c r="B190" s="72" t="s">
        <v>708</v>
      </c>
      <c r="C190" s="96">
        <v>32</v>
      </c>
      <c r="D190" s="20"/>
      <c r="E190" s="94" t="s">
        <v>708</v>
      </c>
      <c r="F190" s="94">
        <v>32</v>
      </c>
      <c r="G190" s="84"/>
      <c r="O190" s="49">
        <v>5212500</v>
      </c>
      <c r="P190" s="47" t="s">
        <v>1281</v>
      </c>
      <c r="Q190" s="49">
        <v>127</v>
      </c>
      <c r="R190" s="49">
        <v>117</v>
      </c>
      <c r="S190" s="49">
        <v>10</v>
      </c>
      <c r="U190" s="76" t="s">
        <v>1286</v>
      </c>
      <c r="V190" s="49">
        <v>5320201</v>
      </c>
      <c r="W190" s="49">
        <v>134</v>
      </c>
      <c r="X190" s="49">
        <v>115</v>
      </c>
      <c r="Y190" s="49">
        <v>19</v>
      </c>
      <c r="AA190" s="47" t="s">
        <v>1281</v>
      </c>
      <c r="AB190" s="100">
        <v>5212500</v>
      </c>
      <c r="AC190" s="100">
        <v>140</v>
      </c>
      <c r="AD190" s="100">
        <v>131</v>
      </c>
      <c r="AE190" s="100">
        <v>9</v>
      </c>
    </row>
    <row r="191" spans="1:31" ht="15.75" thickBot="1">
      <c r="A191" s="32" t="s">
        <v>482</v>
      </c>
      <c r="B191" s="73" t="s">
        <v>482</v>
      </c>
      <c r="C191" s="96">
        <v>62</v>
      </c>
      <c r="D191" s="20"/>
      <c r="E191" s="94" t="s">
        <v>482</v>
      </c>
      <c r="F191" s="94">
        <v>67</v>
      </c>
      <c r="G191" s="85"/>
      <c r="O191" s="49">
        <v>4751202</v>
      </c>
      <c r="P191" s="47" t="s">
        <v>1219</v>
      </c>
      <c r="Q191" s="49">
        <v>126</v>
      </c>
      <c r="R191" s="49">
        <v>86</v>
      </c>
      <c r="S191" s="49">
        <v>40</v>
      </c>
      <c r="U191" s="76" t="s">
        <v>1403</v>
      </c>
      <c r="V191" s="49">
        <v>9001901</v>
      </c>
      <c r="W191" s="49">
        <v>134</v>
      </c>
      <c r="X191" s="49">
        <v>77</v>
      </c>
      <c r="Y191" s="49">
        <v>57</v>
      </c>
      <c r="AA191" s="47" t="s">
        <v>1054</v>
      </c>
      <c r="AB191" s="100">
        <v>2532201</v>
      </c>
      <c r="AC191" s="100">
        <v>136</v>
      </c>
      <c r="AD191" s="100">
        <v>116</v>
      </c>
      <c r="AE191" s="100">
        <v>20</v>
      </c>
    </row>
    <row r="192" spans="1:31" ht="24" thickBot="1">
      <c r="A192" s="32" t="s">
        <v>614</v>
      </c>
      <c r="B192" s="72" t="s">
        <v>614</v>
      </c>
      <c r="C192" s="96">
        <v>47</v>
      </c>
      <c r="D192" s="20"/>
      <c r="E192" s="94" t="s">
        <v>614</v>
      </c>
      <c r="F192" s="94">
        <v>46</v>
      </c>
      <c r="G192" s="84"/>
      <c r="O192" s="49">
        <v>4744002</v>
      </c>
      <c r="P192" s="47" t="s">
        <v>1213</v>
      </c>
      <c r="Q192" s="49">
        <v>124</v>
      </c>
      <c r="R192" s="49">
        <v>90</v>
      </c>
      <c r="S192" s="49">
        <v>34</v>
      </c>
      <c r="U192" s="76" t="s">
        <v>1417</v>
      </c>
      <c r="V192" s="49">
        <v>9329804</v>
      </c>
      <c r="W192" s="49">
        <v>131</v>
      </c>
      <c r="X192" s="49">
        <v>83</v>
      </c>
      <c r="Y192" s="49">
        <v>48</v>
      </c>
      <c r="AA192" s="47" t="s">
        <v>1050</v>
      </c>
      <c r="AB192" s="100">
        <v>2391503</v>
      </c>
      <c r="AC192" s="100">
        <v>133</v>
      </c>
      <c r="AD192" s="100">
        <v>102</v>
      </c>
      <c r="AE192" s="100">
        <v>31</v>
      </c>
    </row>
    <row r="193" spans="1:31" ht="15.75" thickBot="1">
      <c r="A193" s="32" t="s">
        <v>394</v>
      </c>
      <c r="B193" s="73" t="s">
        <v>394</v>
      </c>
      <c r="C193" s="96">
        <v>91</v>
      </c>
      <c r="D193" s="20"/>
      <c r="E193" s="94" t="s">
        <v>394</v>
      </c>
      <c r="F193" s="94">
        <v>94</v>
      </c>
      <c r="G193" s="85"/>
      <c r="O193" s="49">
        <v>9001901</v>
      </c>
      <c r="P193" s="47" t="s">
        <v>1403</v>
      </c>
      <c r="Q193" s="49">
        <v>124</v>
      </c>
      <c r="R193" s="49">
        <v>72</v>
      </c>
      <c r="S193" s="49">
        <v>52</v>
      </c>
      <c r="U193" s="76" t="s">
        <v>1213</v>
      </c>
      <c r="V193" s="49">
        <v>4744002</v>
      </c>
      <c r="W193" s="49">
        <v>127</v>
      </c>
      <c r="X193" s="49">
        <v>91</v>
      </c>
      <c r="Y193" s="49">
        <v>36</v>
      </c>
      <c r="AA193" s="47" t="s">
        <v>1239</v>
      </c>
      <c r="AB193" s="100">
        <v>4763604</v>
      </c>
      <c r="AC193" s="100">
        <v>133</v>
      </c>
      <c r="AD193" s="100">
        <v>87</v>
      </c>
      <c r="AE193" s="100">
        <v>46</v>
      </c>
    </row>
    <row r="194" spans="1:31" ht="23.25" thickBot="1">
      <c r="A194" s="32" t="s">
        <v>882</v>
      </c>
      <c r="B194" s="72" t="s">
        <v>882</v>
      </c>
      <c r="C194" s="96">
        <v>7</v>
      </c>
      <c r="D194" s="20"/>
      <c r="E194" s="94" t="s">
        <v>882</v>
      </c>
      <c r="F194" s="94">
        <v>7</v>
      </c>
      <c r="G194" s="84"/>
      <c r="O194" s="49">
        <v>4763604</v>
      </c>
      <c r="P194" s="47" t="s">
        <v>1239</v>
      </c>
      <c r="Q194" s="49">
        <v>122</v>
      </c>
      <c r="R194" s="49">
        <v>81</v>
      </c>
      <c r="S194" s="49">
        <v>41</v>
      </c>
      <c r="U194" s="76" t="s">
        <v>1050</v>
      </c>
      <c r="V194" s="49">
        <v>2391503</v>
      </c>
      <c r="W194" s="49">
        <v>125</v>
      </c>
      <c r="X194" s="49">
        <v>94</v>
      </c>
      <c r="Y194" s="49">
        <v>31</v>
      </c>
      <c r="AA194" s="47" t="s">
        <v>1417</v>
      </c>
      <c r="AB194" s="100">
        <v>9329804</v>
      </c>
      <c r="AC194" s="100">
        <v>131</v>
      </c>
      <c r="AD194" s="100">
        <v>83</v>
      </c>
      <c r="AE194" s="100">
        <v>48</v>
      </c>
    </row>
    <row r="195" spans="1:31" ht="24" thickBot="1">
      <c r="A195" s="32" t="s">
        <v>251</v>
      </c>
      <c r="B195" s="73" t="s">
        <v>251</v>
      </c>
      <c r="C195" s="96">
        <v>194</v>
      </c>
      <c r="D195" s="20"/>
      <c r="E195" s="94" t="s">
        <v>251</v>
      </c>
      <c r="F195" s="94">
        <v>197</v>
      </c>
      <c r="G195" s="85"/>
      <c r="O195" s="49">
        <v>2391503</v>
      </c>
      <c r="P195" s="47" t="s">
        <v>1050</v>
      </c>
      <c r="Q195" s="49">
        <v>118</v>
      </c>
      <c r="R195" s="49">
        <v>88</v>
      </c>
      <c r="S195" s="49">
        <v>30</v>
      </c>
      <c r="U195" s="76" t="s">
        <v>1239</v>
      </c>
      <c r="V195" s="49">
        <v>4763604</v>
      </c>
      <c r="W195" s="49">
        <v>124</v>
      </c>
      <c r="X195" s="49">
        <v>81</v>
      </c>
      <c r="Y195" s="49">
        <v>43</v>
      </c>
      <c r="AA195" s="47" t="s">
        <v>1213</v>
      </c>
      <c r="AB195" s="100">
        <v>4744002</v>
      </c>
      <c r="AC195" s="100">
        <v>129</v>
      </c>
      <c r="AD195" s="100">
        <v>93</v>
      </c>
      <c r="AE195" s="100">
        <v>36</v>
      </c>
    </row>
    <row r="196" spans="1:31" ht="24" thickBot="1">
      <c r="A196" s="32" t="s">
        <v>826</v>
      </c>
      <c r="B196" s="72" t="s">
        <v>826</v>
      </c>
      <c r="C196" s="96">
        <v>12</v>
      </c>
      <c r="D196" s="20"/>
      <c r="E196" s="94" t="s">
        <v>826</v>
      </c>
      <c r="F196" s="94">
        <v>12</v>
      </c>
      <c r="G196" s="84"/>
      <c r="O196" s="49">
        <v>7739003</v>
      </c>
      <c r="P196" s="47" t="s">
        <v>1360</v>
      </c>
      <c r="Q196" s="49">
        <v>117</v>
      </c>
      <c r="R196" s="49">
        <v>91</v>
      </c>
      <c r="S196" s="49">
        <v>26</v>
      </c>
      <c r="U196" s="76" t="s">
        <v>1243</v>
      </c>
      <c r="V196" s="49">
        <v>4771704</v>
      </c>
      <c r="W196" s="49">
        <v>124</v>
      </c>
      <c r="X196" s="49">
        <v>82</v>
      </c>
      <c r="Y196" s="49">
        <v>42</v>
      </c>
      <c r="AA196" s="47" t="s">
        <v>1360</v>
      </c>
      <c r="AB196" s="100">
        <v>7739003</v>
      </c>
      <c r="AC196" s="100">
        <v>129</v>
      </c>
      <c r="AD196" s="100">
        <v>98</v>
      </c>
      <c r="AE196" s="100">
        <v>31</v>
      </c>
    </row>
    <row r="197" spans="1:31" ht="23.25" thickBot="1">
      <c r="A197" s="32" t="s">
        <v>732</v>
      </c>
      <c r="B197" s="73" t="s">
        <v>732</v>
      </c>
      <c r="C197" s="96">
        <v>22</v>
      </c>
      <c r="D197" s="20"/>
      <c r="E197" s="94" t="s">
        <v>732</v>
      </c>
      <c r="F197" s="94">
        <v>24</v>
      </c>
      <c r="G197" s="85"/>
      <c r="O197" s="49">
        <v>4771704</v>
      </c>
      <c r="P197" s="47" t="s">
        <v>1243</v>
      </c>
      <c r="Q197" s="49">
        <v>116</v>
      </c>
      <c r="R197" s="49">
        <v>77</v>
      </c>
      <c r="S197" s="49">
        <v>39</v>
      </c>
      <c r="U197" s="76" t="s">
        <v>1360</v>
      </c>
      <c r="V197" s="49">
        <v>7739003</v>
      </c>
      <c r="W197" s="49">
        <v>122</v>
      </c>
      <c r="X197" s="49">
        <v>94</v>
      </c>
      <c r="Y197" s="49">
        <v>28</v>
      </c>
      <c r="AA197" s="47" t="s">
        <v>1243</v>
      </c>
      <c r="AB197" s="100">
        <v>4771704</v>
      </c>
      <c r="AC197" s="100">
        <v>128</v>
      </c>
      <c r="AD197" s="100">
        <v>85</v>
      </c>
      <c r="AE197" s="100">
        <v>43</v>
      </c>
    </row>
    <row r="198" spans="1:31" ht="15.75" thickBot="1">
      <c r="A198" s="32" t="s">
        <v>291</v>
      </c>
      <c r="B198" s="72" t="s">
        <v>291</v>
      </c>
      <c r="C198" s="96">
        <v>160</v>
      </c>
      <c r="D198" s="20"/>
      <c r="E198" s="94" t="s">
        <v>291</v>
      </c>
      <c r="F198" s="94">
        <v>165</v>
      </c>
      <c r="G198" s="84"/>
      <c r="O198" s="49">
        <v>2349499</v>
      </c>
      <c r="P198" s="47" t="s">
        <v>1047</v>
      </c>
      <c r="Q198" s="49">
        <v>114</v>
      </c>
      <c r="R198" s="49">
        <v>59</v>
      </c>
      <c r="S198" s="49">
        <v>55</v>
      </c>
      <c r="U198" s="76" t="s">
        <v>1299</v>
      </c>
      <c r="V198" s="49">
        <v>5620103</v>
      </c>
      <c r="W198" s="49">
        <v>120</v>
      </c>
      <c r="X198" s="49">
        <v>46</v>
      </c>
      <c r="Y198" s="49">
        <v>74</v>
      </c>
      <c r="AA198" s="47" t="s">
        <v>1283</v>
      </c>
      <c r="AB198" s="100">
        <v>5229002</v>
      </c>
      <c r="AC198" s="100">
        <v>125</v>
      </c>
      <c r="AD198" s="100">
        <v>106</v>
      </c>
      <c r="AE198" s="100">
        <v>19</v>
      </c>
    </row>
    <row r="199" spans="1:31" ht="23.25" thickBot="1">
      <c r="A199" s="32" t="s">
        <v>578</v>
      </c>
      <c r="B199" s="73" t="s">
        <v>578</v>
      </c>
      <c r="C199" s="96">
        <v>56</v>
      </c>
      <c r="D199" s="20"/>
      <c r="E199" s="94" t="s">
        <v>578</v>
      </c>
      <c r="F199" s="94">
        <v>62</v>
      </c>
      <c r="G199" s="85"/>
      <c r="O199" s="49">
        <v>3314711</v>
      </c>
      <c r="P199" s="47" t="s">
        <v>1097</v>
      </c>
      <c r="Q199" s="49">
        <v>113</v>
      </c>
      <c r="R199" s="49">
        <v>100</v>
      </c>
      <c r="S199" s="49">
        <v>13</v>
      </c>
      <c r="U199" s="76" t="s">
        <v>1047</v>
      </c>
      <c r="V199" s="49">
        <v>2349499</v>
      </c>
      <c r="W199" s="49">
        <v>119</v>
      </c>
      <c r="X199" s="49">
        <v>61</v>
      </c>
      <c r="Y199" s="49">
        <v>58</v>
      </c>
      <c r="AA199" s="47" t="s">
        <v>1061</v>
      </c>
      <c r="AB199" s="100">
        <v>2599301</v>
      </c>
      <c r="AC199" s="100">
        <v>121</v>
      </c>
      <c r="AD199" s="100">
        <v>112</v>
      </c>
      <c r="AE199" s="100">
        <v>9</v>
      </c>
    </row>
    <row r="200" spans="1:31" ht="15.75" thickBot="1">
      <c r="A200" s="32" t="s">
        <v>257</v>
      </c>
      <c r="B200" s="72" t="s">
        <v>257</v>
      </c>
      <c r="C200" s="96">
        <v>205</v>
      </c>
      <c r="D200" s="20"/>
      <c r="E200" s="94" t="s">
        <v>257</v>
      </c>
      <c r="F200" s="94">
        <v>215</v>
      </c>
      <c r="G200" s="84"/>
      <c r="O200" s="49">
        <v>5620103</v>
      </c>
      <c r="P200" s="47" t="s">
        <v>1299</v>
      </c>
      <c r="Q200" s="49">
        <v>113</v>
      </c>
      <c r="R200" s="49">
        <v>46</v>
      </c>
      <c r="S200" s="49">
        <v>67</v>
      </c>
      <c r="U200" s="76" t="s">
        <v>1283</v>
      </c>
      <c r="V200" s="49">
        <v>5229002</v>
      </c>
      <c r="W200" s="49">
        <v>119</v>
      </c>
      <c r="X200" s="49">
        <v>100</v>
      </c>
      <c r="Y200" s="49">
        <v>19</v>
      </c>
      <c r="AA200" s="47" t="s">
        <v>1299</v>
      </c>
      <c r="AB200" s="100">
        <v>5620103</v>
      </c>
      <c r="AC200" s="100">
        <v>121</v>
      </c>
      <c r="AD200" s="100">
        <v>46</v>
      </c>
      <c r="AE200" s="100">
        <v>75</v>
      </c>
    </row>
    <row r="201" spans="1:31" ht="24" thickBot="1">
      <c r="A201" s="32" t="s">
        <v>352</v>
      </c>
      <c r="B201" s="73" t="s">
        <v>352</v>
      </c>
      <c r="C201" s="96">
        <v>121</v>
      </c>
      <c r="D201" s="20"/>
      <c r="E201" s="94" t="s">
        <v>352</v>
      </c>
      <c r="F201" s="94">
        <v>125</v>
      </c>
      <c r="G201" s="85"/>
      <c r="O201" s="49">
        <v>5229002</v>
      </c>
      <c r="P201" s="47" t="s">
        <v>1283</v>
      </c>
      <c r="Q201" s="49">
        <v>110</v>
      </c>
      <c r="R201" s="49">
        <v>93</v>
      </c>
      <c r="S201" s="49">
        <v>17</v>
      </c>
      <c r="U201" s="76" t="s">
        <v>1097</v>
      </c>
      <c r="V201" s="49">
        <v>3314711</v>
      </c>
      <c r="W201" s="49">
        <v>117</v>
      </c>
      <c r="X201" s="49">
        <v>103</v>
      </c>
      <c r="Y201" s="49">
        <v>14</v>
      </c>
      <c r="AA201" s="47" t="s">
        <v>990</v>
      </c>
      <c r="AB201" s="100">
        <v>1340501</v>
      </c>
      <c r="AC201" s="100">
        <v>120</v>
      </c>
      <c r="AD201" s="100">
        <v>84</v>
      </c>
      <c r="AE201" s="100">
        <v>36</v>
      </c>
    </row>
    <row r="202" spans="1:31" ht="24" thickBot="1">
      <c r="A202" s="32" t="s">
        <v>844</v>
      </c>
      <c r="B202" s="72" t="s">
        <v>844</v>
      </c>
      <c r="C202" s="96">
        <v>13</v>
      </c>
      <c r="D202" s="20"/>
      <c r="E202" s="94" t="s">
        <v>844</v>
      </c>
      <c r="F202" s="94">
        <v>13</v>
      </c>
      <c r="G202" s="84"/>
      <c r="O202" s="49">
        <v>4789008</v>
      </c>
      <c r="P202" s="47" t="s">
        <v>1262</v>
      </c>
      <c r="Q202" s="49">
        <v>109</v>
      </c>
      <c r="R202" s="49">
        <v>52</v>
      </c>
      <c r="S202" s="49">
        <v>57</v>
      </c>
      <c r="U202" s="76" t="s">
        <v>1262</v>
      </c>
      <c r="V202" s="49">
        <v>4789008</v>
      </c>
      <c r="W202" s="49">
        <v>115</v>
      </c>
      <c r="X202" s="49">
        <v>57</v>
      </c>
      <c r="Y202" s="49">
        <v>58</v>
      </c>
      <c r="AA202" s="47" t="s">
        <v>1047</v>
      </c>
      <c r="AB202" s="100">
        <v>2349499</v>
      </c>
      <c r="AC202" s="100">
        <v>120</v>
      </c>
      <c r="AD202" s="100">
        <v>61</v>
      </c>
      <c r="AE202" s="100">
        <v>59</v>
      </c>
    </row>
    <row r="203" spans="1:31" ht="24" thickBot="1">
      <c r="A203" s="32" t="s">
        <v>416</v>
      </c>
      <c r="B203" s="73" t="s">
        <v>416</v>
      </c>
      <c r="C203" s="96">
        <v>94</v>
      </c>
      <c r="D203" s="20"/>
      <c r="E203" s="94" t="s">
        <v>416</v>
      </c>
      <c r="F203" s="94">
        <v>101</v>
      </c>
      <c r="G203" s="85"/>
      <c r="O203" s="49">
        <v>2599301</v>
      </c>
      <c r="P203" s="47" t="s">
        <v>1061</v>
      </c>
      <c r="Q203" s="49">
        <v>106</v>
      </c>
      <c r="R203" s="49">
        <v>97</v>
      </c>
      <c r="S203" s="49">
        <v>9</v>
      </c>
      <c r="U203" s="76" t="s">
        <v>990</v>
      </c>
      <c r="V203" s="49">
        <v>1340501</v>
      </c>
      <c r="W203" s="49">
        <v>113</v>
      </c>
      <c r="X203" s="49">
        <v>79</v>
      </c>
      <c r="Y203" s="49">
        <v>34</v>
      </c>
      <c r="AA203" s="47" t="s">
        <v>1097</v>
      </c>
      <c r="AB203" s="100">
        <v>3314711</v>
      </c>
      <c r="AC203" s="100">
        <v>120</v>
      </c>
      <c r="AD203" s="100">
        <v>106</v>
      </c>
      <c r="AE203" s="100">
        <v>14</v>
      </c>
    </row>
    <row r="204" spans="1:31" ht="23.25" thickBot="1">
      <c r="A204" s="32" t="s">
        <v>317</v>
      </c>
      <c r="B204" s="72" t="s">
        <v>317</v>
      </c>
      <c r="C204" s="96">
        <v>147</v>
      </c>
      <c r="D204" s="20"/>
      <c r="E204" s="94" t="s">
        <v>317</v>
      </c>
      <c r="F204" s="94">
        <v>166</v>
      </c>
      <c r="G204" s="84"/>
      <c r="O204" s="49">
        <v>1340501</v>
      </c>
      <c r="P204" s="47" t="s">
        <v>990</v>
      </c>
      <c r="Q204" s="49">
        <v>100</v>
      </c>
      <c r="R204" s="49">
        <v>68</v>
      </c>
      <c r="S204" s="49">
        <v>32</v>
      </c>
      <c r="U204" s="76" t="s">
        <v>1061</v>
      </c>
      <c r="V204" s="49">
        <v>2599301</v>
      </c>
      <c r="W204" s="49">
        <v>112</v>
      </c>
      <c r="X204" s="49">
        <v>103</v>
      </c>
      <c r="Y204" s="49">
        <v>9</v>
      </c>
      <c r="AA204" s="47" t="s">
        <v>1262</v>
      </c>
      <c r="AB204" s="100">
        <v>4789008</v>
      </c>
      <c r="AC204" s="100">
        <v>116</v>
      </c>
      <c r="AD204" s="100">
        <v>58</v>
      </c>
      <c r="AE204" s="100">
        <v>58</v>
      </c>
    </row>
    <row r="205" spans="1:31" ht="15.75" thickBot="1">
      <c r="A205" s="32" t="s">
        <v>146</v>
      </c>
      <c r="B205" s="73" t="s">
        <v>146</v>
      </c>
      <c r="C205" s="96">
        <v>444</v>
      </c>
      <c r="D205" s="20"/>
      <c r="E205" s="94" t="s">
        <v>146</v>
      </c>
      <c r="F205" s="94">
        <v>456</v>
      </c>
      <c r="G205" s="85"/>
      <c r="O205" s="49">
        <v>2063100</v>
      </c>
      <c r="P205" s="47" t="s">
        <v>1037</v>
      </c>
      <c r="Q205" s="49">
        <v>100</v>
      </c>
      <c r="R205" s="49">
        <v>36</v>
      </c>
      <c r="S205" s="49">
        <v>64</v>
      </c>
      <c r="U205" s="76" t="s">
        <v>1127</v>
      </c>
      <c r="V205" s="49">
        <v>4329101</v>
      </c>
      <c r="W205" s="49">
        <v>107</v>
      </c>
      <c r="X205" s="49">
        <v>94</v>
      </c>
      <c r="Y205" s="49">
        <v>13</v>
      </c>
      <c r="AA205" s="47" t="s">
        <v>1127</v>
      </c>
      <c r="AB205" s="100">
        <v>4329101</v>
      </c>
      <c r="AC205" s="100">
        <v>111</v>
      </c>
      <c r="AD205" s="100">
        <v>97</v>
      </c>
      <c r="AE205" s="100">
        <v>14</v>
      </c>
    </row>
    <row r="206" spans="1:31" ht="24" thickBot="1">
      <c r="A206" s="32" t="s">
        <v>658</v>
      </c>
      <c r="B206" s="72" t="s">
        <v>658</v>
      </c>
      <c r="C206" s="96">
        <v>37</v>
      </c>
      <c r="D206" s="20"/>
      <c r="E206" s="94" t="s">
        <v>658</v>
      </c>
      <c r="F206" s="94">
        <v>39</v>
      </c>
      <c r="G206" s="84"/>
      <c r="O206" s="49">
        <v>4329101</v>
      </c>
      <c r="P206" s="47" t="s">
        <v>1127</v>
      </c>
      <c r="Q206" s="49">
        <v>100</v>
      </c>
      <c r="R206" s="49">
        <v>89</v>
      </c>
      <c r="S206" s="49">
        <v>11</v>
      </c>
      <c r="U206" s="76" t="s">
        <v>1356</v>
      </c>
      <c r="V206" s="49">
        <v>7732201</v>
      </c>
      <c r="W206" s="49">
        <v>105</v>
      </c>
      <c r="X206" s="49">
        <v>80</v>
      </c>
      <c r="Y206" s="49">
        <v>25</v>
      </c>
      <c r="AA206" s="47" t="s">
        <v>1356</v>
      </c>
      <c r="AB206" s="100">
        <v>7732201</v>
      </c>
      <c r="AC206" s="100">
        <v>110</v>
      </c>
      <c r="AD206" s="100">
        <v>85</v>
      </c>
      <c r="AE206" s="100">
        <v>25</v>
      </c>
    </row>
    <row r="207" spans="1:31" ht="23.25" thickBot="1">
      <c r="A207" s="32" t="s">
        <v>855</v>
      </c>
      <c r="B207" s="73" t="s">
        <v>855</v>
      </c>
      <c r="C207" s="96">
        <v>11</v>
      </c>
      <c r="D207" s="20"/>
      <c r="E207" s="94" t="s">
        <v>855</v>
      </c>
      <c r="F207" s="94">
        <v>11</v>
      </c>
      <c r="G207" s="85"/>
      <c r="O207" s="49">
        <v>4789003</v>
      </c>
      <c r="P207" s="47" t="s">
        <v>1257</v>
      </c>
      <c r="Q207" s="49">
        <v>100</v>
      </c>
      <c r="R207" s="49">
        <v>42</v>
      </c>
      <c r="S207" s="49">
        <v>58</v>
      </c>
      <c r="U207" s="76" t="s">
        <v>1037</v>
      </c>
      <c r="V207" s="49">
        <v>2063100</v>
      </c>
      <c r="W207" s="49">
        <v>104</v>
      </c>
      <c r="X207" s="49">
        <v>37</v>
      </c>
      <c r="Y207" s="49">
        <v>67</v>
      </c>
      <c r="AA207" s="47" t="s">
        <v>1155</v>
      </c>
      <c r="AB207" s="100">
        <v>4530705</v>
      </c>
      <c r="AC207" s="100">
        <v>109</v>
      </c>
      <c r="AD207" s="100">
        <v>90</v>
      </c>
      <c r="AE207" s="100">
        <v>19</v>
      </c>
    </row>
    <row r="208" spans="1:31" ht="23.25" thickBot="1">
      <c r="A208" s="32" t="s">
        <v>92</v>
      </c>
      <c r="B208" s="72" t="s">
        <v>92</v>
      </c>
      <c r="C208" s="97">
        <v>1096</v>
      </c>
      <c r="D208" s="90"/>
      <c r="E208" s="94" t="s">
        <v>92</v>
      </c>
      <c r="F208" s="95">
        <v>1156</v>
      </c>
      <c r="G208" s="87"/>
      <c r="O208" s="49">
        <v>4530705</v>
      </c>
      <c r="P208" s="47" t="s">
        <v>1155</v>
      </c>
      <c r="Q208" s="49">
        <v>99</v>
      </c>
      <c r="R208" s="49">
        <v>81</v>
      </c>
      <c r="S208" s="49">
        <v>18</v>
      </c>
      <c r="U208" s="76" t="s">
        <v>1228</v>
      </c>
      <c r="V208" s="49">
        <v>4756300</v>
      </c>
      <c r="W208" s="49">
        <v>103</v>
      </c>
      <c r="X208" s="49">
        <v>79</v>
      </c>
      <c r="Y208" s="49">
        <v>24</v>
      </c>
      <c r="AA208" s="47" t="s">
        <v>1037</v>
      </c>
      <c r="AB208" s="100">
        <v>2063100</v>
      </c>
      <c r="AC208" s="100">
        <v>108</v>
      </c>
      <c r="AD208" s="100">
        <v>39</v>
      </c>
      <c r="AE208" s="100">
        <v>69</v>
      </c>
    </row>
    <row r="209" spans="1:31" ht="15.75" thickBot="1">
      <c r="A209" s="32" t="s">
        <v>242</v>
      </c>
      <c r="B209" s="73" t="s">
        <v>242</v>
      </c>
      <c r="C209" s="96">
        <v>211</v>
      </c>
      <c r="D209" s="20"/>
      <c r="E209" s="94" t="s">
        <v>242</v>
      </c>
      <c r="F209" s="94">
        <v>217</v>
      </c>
      <c r="G209" s="85"/>
      <c r="O209" s="49">
        <v>4756300</v>
      </c>
      <c r="P209" s="47" t="s">
        <v>1228</v>
      </c>
      <c r="Q209" s="49">
        <v>99</v>
      </c>
      <c r="R209" s="49">
        <v>76</v>
      </c>
      <c r="S209" s="49">
        <v>23</v>
      </c>
      <c r="U209" s="76" t="s">
        <v>1257</v>
      </c>
      <c r="V209" s="49">
        <v>4789003</v>
      </c>
      <c r="W209" s="49">
        <v>103</v>
      </c>
      <c r="X209" s="49">
        <v>44</v>
      </c>
      <c r="Y209" s="49">
        <v>59</v>
      </c>
      <c r="AA209" s="47" t="s">
        <v>1228</v>
      </c>
      <c r="AB209" s="100">
        <v>4756300</v>
      </c>
      <c r="AC209" s="100">
        <v>107</v>
      </c>
      <c r="AD209" s="100">
        <v>81</v>
      </c>
      <c r="AE209" s="100">
        <v>26</v>
      </c>
    </row>
    <row r="210" spans="1:31" ht="15.75" thickBot="1">
      <c r="A210" s="32" t="s">
        <v>877</v>
      </c>
      <c r="B210" s="72" t="s">
        <v>877</v>
      </c>
      <c r="C210" s="96">
        <v>8</v>
      </c>
      <c r="D210" s="20"/>
      <c r="E210" s="94" t="s">
        <v>877</v>
      </c>
      <c r="F210" s="94">
        <v>8</v>
      </c>
      <c r="G210" s="84"/>
      <c r="O210" s="49">
        <v>9529103</v>
      </c>
      <c r="P210" s="47" t="s">
        <v>1426</v>
      </c>
      <c r="Q210" s="49">
        <v>99</v>
      </c>
      <c r="R210" s="49">
        <v>93</v>
      </c>
      <c r="S210" s="49">
        <v>6</v>
      </c>
      <c r="U210" s="76" t="s">
        <v>1155</v>
      </c>
      <c r="V210" s="49">
        <v>4530705</v>
      </c>
      <c r="W210" s="49">
        <v>101</v>
      </c>
      <c r="X210" s="49">
        <v>82</v>
      </c>
      <c r="Y210" s="49">
        <v>19</v>
      </c>
      <c r="AA210" s="47" t="s">
        <v>1257</v>
      </c>
      <c r="AB210" s="100">
        <v>4789003</v>
      </c>
      <c r="AC210" s="100">
        <v>106</v>
      </c>
      <c r="AD210" s="100">
        <v>47</v>
      </c>
      <c r="AE210" s="100">
        <v>59</v>
      </c>
    </row>
    <row r="211" spans="1:31" ht="15.75" thickBot="1">
      <c r="A211" s="32" t="s">
        <v>55</v>
      </c>
      <c r="B211" s="73" t="s">
        <v>55</v>
      </c>
      <c r="C211" s="97">
        <v>11229</v>
      </c>
      <c r="D211" s="90"/>
      <c r="E211" s="94" t="s">
        <v>55</v>
      </c>
      <c r="F211" s="95">
        <v>11886</v>
      </c>
      <c r="G211" s="86"/>
      <c r="O211" s="49">
        <v>1099699</v>
      </c>
      <c r="P211" s="47" t="s">
        <v>982</v>
      </c>
      <c r="Q211" s="49">
        <v>96</v>
      </c>
      <c r="R211" s="49">
        <v>55</v>
      </c>
      <c r="S211" s="49">
        <v>41</v>
      </c>
      <c r="U211" s="76" t="s">
        <v>1426</v>
      </c>
      <c r="V211" s="49">
        <v>9529103</v>
      </c>
      <c r="W211" s="49">
        <v>100</v>
      </c>
      <c r="X211" s="49">
        <v>94</v>
      </c>
      <c r="Y211" s="49">
        <v>6</v>
      </c>
      <c r="AA211" s="47" t="s">
        <v>1426</v>
      </c>
      <c r="AB211" s="100">
        <v>9529103</v>
      </c>
      <c r="AC211" s="100">
        <v>103</v>
      </c>
      <c r="AD211" s="100">
        <v>97</v>
      </c>
      <c r="AE211" s="100">
        <v>6</v>
      </c>
    </row>
    <row r="212" spans="1:31" ht="24" thickBot="1">
      <c r="A212" s="32" t="s">
        <v>281</v>
      </c>
      <c r="B212" s="72" t="s">
        <v>281</v>
      </c>
      <c r="C212" s="96">
        <v>167</v>
      </c>
      <c r="D212" s="20"/>
      <c r="E212" s="94" t="s">
        <v>281</v>
      </c>
      <c r="F212" s="94">
        <v>179</v>
      </c>
      <c r="G212" s="84"/>
      <c r="O212" s="49">
        <v>7732201</v>
      </c>
      <c r="P212" s="47" t="s">
        <v>1356</v>
      </c>
      <c r="Q212" s="49">
        <v>96</v>
      </c>
      <c r="R212" s="49">
        <v>73</v>
      </c>
      <c r="S212" s="49">
        <v>23</v>
      </c>
      <c r="U212" s="76" t="s">
        <v>982</v>
      </c>
      <c r="V212" s="49">
        <v>1099699</v>
      </c>
      <c r="W212" s="49">
        <v>98</v>
      </c>
      <c r="X212" s="49">
        <v>56</v>
      </c>
      <c r="Y212" s="49">
        <v>42</v>
      </c>
      <c r="AA212" s="47" t="s">
        <v>982</v>
      </c>
      <c r="AB212" s="100">
        <v>1099699</v>
      </c>
      <c r="AC212" s="100">
        <v>102</v>
      </c>
      <c r="AD212" s="100">
        <v>57</v>
      </c>
      <c r="AE212" s="100">
        <v>45</v>
      </c>
    </row>
    <row r="213" spans="1:31" ht="15.75" thickBot="1">
      <c r="A213" s="32" t="s">
        <v>395</v>
      </c>
      <c r="B213" s="73" t="s">
        <v>395</v>
      </c>
      <c r="C213" s="96">
        <v>97</v>
      </c>
      <c r="D213" s="20"/>
      <c r="E213" s="94" t="s">
        <v>395</v>
      </c>
      <c r="F213" s="94">
        <v>109</v>
      </c>
      <c r="G213" s="85"/>
      <c r="O213" s="49">
        <v>3832700</v>
      </c>
      <c r="P213" s="47" t="s">
        <v>1113</v>
      </c>
      <c r="Q213" s="49">
        <v>92</v>
      </c>
      <c r="R213" s="49">
        <v>60</v>
      </c>
      <c r="S213" s="49">
        <v>32</v>
      </c>
      <c r="U213" s="76" t="s">
        <v>1214</v>
      </c>
      <c r="V213" s="49">
        <v>4744003</v>
      </c>
      <c r="W213" s="49">
        <v>97</v>
      </c>
      <c r="X213" s="49">
        <v>60</v>
      </c>
      <c r="Y213" s="49">
        <v>37</v>
      </c>
      <c r="AA213" s="47" t="s">
        <v>1214</v>
      </c>
      <c r="AB213" s="100">
        <v>4744003</v>
      </c>
      <c r="AC213" s="100">
        <v>100</v>
      </c>
      <c r="AD213" s="100">
        <v>63</v>
      </c>
      <c r="AE213" s="100">
        <v>37</v>
      </c>
    </row>
    <row r="214" spans="1:31" ht="15.75" thickBot="1">
      <c r="A214" s="32" t="s">
        <v>555</v>
      </c>
      <c r="B214" s="72" t="s">
        <v>555</v>
      </c>
      <c r="C214" s="96">
        <v>57</v>
      </c>
      <c r="D214" s="20"/>
      <c r="E214" s="94" t="s">
        <v>555</v>
      </c>
      <c r="F214" s="94">
        <v>57</v>
      </c>
      <c r="G214" s="84"/>
      <c r="O214" s="49">
        <v>4744003</v>
      </c>
      <c r="P214" s="47" t="s">
        <v>1214</v>
      </c>
      <c r="Q214" s="49">
        <v>92</v>
      </c>
      <c r="R214" s="49">
        <v>59</v>
      </c>
      <c r="S214" s="49">
        <v>33</v>
      </c>
      <c r="U214" s="76" t="s">
        <v>1261</v>
      </c>
      <c r="V214" s="49">
        <v>4789007</v>
      </c>
      <c r="W214" s="49">
        <v>95</v>
      </c>
      <c r="X214" s="49">
        <v>51</v>
      </c>
      <c r="Y214" s="49">
        <v>44</v>
      </c>
      <c r="AA214" s="47" t="s">
        <v>1261</v>
      </c>
      <c r="AB214" s="100">
        <v>4789007</v>
      </c>
      <c r="AC214" s="100">
        <v>95</v>
      </c>
      <c r="AD214" s="100">
        <v>51</v>
      </c>
      <c r="AE214" s="100">
        <v>44</v>
      </c>
    </row>
    <row r="215" spans="1:31" ht="15.75" thickBot="1">
      <c r="A215" s="32" t="s">
        <v>790</v>
      </c>
      <c r="B215" s="73" t="s">
        <v>790</v>
      </c>
      <c r="C215" s="96">
        <v>33</v>
      </c>
      <c r="D215" s="20"/>
      <c r="E215" s="94" t="s">
        <v>790</v>
      </c>
      <c r="F215" s="94">
        <v>32</v>
      </c>
      <c r="G215" s="85"/>
      <c r="O215" s="49">
        <v>4789007</v>
      </c>
      <c r="P215" s="47" t="s">
        <v>1261</v>
      </c>
      <c r="Q215" s="49">
        <v>92</v>
      </c>
      <c r="R215" s="49">
        <v>51</v>
      </c>
      <c r="S215" s="49">
        <v>41</v>
      </c>
      <c r="U215" s="76" t="s">
        <v>1113</v>
      </c>
      <c r="V215" s="49">
        <v>3832700</v>
      </c>
      <c r="W215" s="49">
        <v>92</v>
      </c>
      <c r="X215" s="49">
        <v>60</v>
      </c>
      <c r="Y215" s="49">
        <v>32</v>
      </c>
      <c r="AA215" s="47" t="s">
        <v>1355</v>
      </c>
      <c r="AB215" s="100">
        <v>7731400</v>
      </c>
      <c r="AC215" s="100">
        <v>95</v>
      </c>
      <c r="AD215" s="100">
        <v>74</v>
      </c>
      <c r="AE215" s="100">
        <v>21</v>
      </c>
    </row>
    <row r="216" spans="1:31" ht="24" thickBot="1">
      <c r="A216" s="32" t="s">
        <v>271</v>
      </c>
      <c r="B216" s="72" t="s">
        <v>271</v>
      </c>
      <c r="C216" s="96">
        <v>177</v>
      </c>
      <c r="D216" s="20"/>
      <c r="E216" s="94" t="s">
        <v>271</v>
      </c>
      <c r="F216" s="94">
        <v>186</v>
      </c>
      <c r="G216" s="84"/>
      <c r="O216" s="49">
        <v>4399199</v>
      </c>
      <c r="P216" s="47" t="s">
        <v>1142</v>
      </c>
      <c r="Q216" s="49">
        <v>90</v>
      </c>
      <c r="R216" s="49">
        <v>82</v>
      </c>
      <c r="S216" s="49">
        <v>8</v>
      </c>
      <c r="U216" s="76" t="s">
        <v>1355</v>
      </c>
      <c r="V216" s="49">
        <v>7731400</v>
      </c>
      <c r="W216" s="49">
        <v>92</v>
      </c>
      <c r="X216" s="49">
        <v>73</v>
      </c>
      <c r="Y216" s="49">
        <v>19</v>
      </c>
      <c r="AA216" s="47" t="s">
        <v>1366</v>
      </c>
      <c r="AB216" s="100">
        <v>7990200</v>
      </c>
      <c r="AC216" s="100">
        <v>94</v>
      </c>
      <c r="AD216" s="100">
        <v>58</v>
      </c>
      <c r="AE216" s="100">
        <v>36</v>
      </c>
    </row>
    <row r="217" spans="1:31" ht="24" thickBot="1">
      <c r="A217" s="32" t="s">
        <v>579</v>
      </c>
      <c r="B217" s="73" t="s">
        <v>579</v>
      </c>
      <c r="C217" s="96">
        <v>52</v>
      </c>
      <c r="D217" s="20"/>
      <c r="E217" s="94" t="s">
        <v>579</v>
      </c>
      <c r="F217" s="94">
        <v>52</v>
      </c>
      <c r="G217" s="85"/>
      <c r="O217" s="49">
        <v>7990200</v>
      </c>
      <c r="P217" s="47" t="s">
        <v>1366</v>
      </c>
      <c r="Q217" s="49">
        <v>90</v>
      </c>
      <c r="R217" s="49">
        <v>58</v>
      </c>
      <c r="S217" s="49">
        <v>32</v>
      </c>
      <c r="U217" s="76" t="s">
        <v>1142</v>
      </c>
      <c r="V217" s="49">
        <v>4399199</v>
      </c>
      <c r="W217" s="49">
        <v>90</v>
      </c>
      <c r="X217" s="49">
        <v>82</v>
      </c>
      <c r="Y217" s="49">
        <v>8</v>
      </c>
      <c r="AA217" s="47" t="s">
        <v>1142</v>
      </c>
      <c r="AB217" s="100">
        <v>4399199</v>
      </c>
      <c r="AC217" s="100">
        <v>93</v>
      </c>
      <c r="AD217" s="100">
        <v>85</v>
      </c>
      <c r="AE217" s="100">
        <v>8</v>
      </c>
    </row>
    <row r="218" spans="1:31" ht="23.25" thickBot="1">
      <c r="A218" s="32" t="s">
        <v>202</v>
      </c>
      <c r="B218" s="72" t="s">
        <v>202</v>
      </c>
      <c r="C218" s="96">
        <v>288</v>
      </c>
      <c r="D218" s="20"/>
      <c r="E218" s="94" t="s">
        <v>202</v>
      </c>
      <c r="F218" s="94">
        <v>312</v>
      </c>
      <c r="G218" s="84"/>
      <c r="O218" s="49">
        <v>7731400</v>
      </c>
      <c r="P218" s="47" t="s">
        <v>1355</v>
      </c>
      <c r="Q218" s="49">
        <v>86</v>
      </c>
      <c r="R218" s="49">
        <v>67</v>
      </c>
      <c r="S218" s="49">
        <v>19</v>
      </c>
      <c r="U218" s="76" t="s">
        <v>1366</v>
      </c>
      <c r="V218" s="49">
        <v>7990200</v>
      </c>
      <c r="W218" s="49">
        <v>90</v>
      </c>
      <c r="X218" s="49">
        <v>57</v>
      </c>
      <c r="Y218" s="49">
        <v>33</v>
      </c>
      <c r="AA218" s="47" t="s">
        <v>1113</v>
      </c>
      <c r="AB218" s="100">
        <v>3832700</v>
      </c>
      <c r="AC218" s="100">
        <v>90</v>
      </c>
      <c r="AD218" s="100">
        <v>60</v>
      </c>
      <c r="AE218" s="100">
        <v>30</v>
      </c>
    </row>
    <row r="219" spans="1:31" ht="15.75" thickBot="1">
      <c r="A219" s="32" t="s">
        <v>74</v>
      </c>
      <c r="B219" s="73" t="s">
        <v>74</v>
      </c>
      <c r="C219" s="97">
        <v>1800</v>
      </c>
      <c r="D219" s="90"/>
      <c r="E219" s="94" t="s">
        <v>74</v>
      </c>
      <c r="F219" s="95">
        <v>1880</v>
      </c>
      <c r="G219" s="86"/>
      <c r="O219" s="49">
        <v>3291400</v>
      </c>
      <c r="P219" s="47" t="s">
        <v>1078</v>
      </c>
      <c r="Q219" s="49">
        <v>85</v>
      </c>
      <c r="R219" s="49">
        <v>61</v>
      </c>
      <c r="S219" s="49">
        <v>24</v>
      </c>
      <c r="U219" s="76" t="s">
        <v>1071</v>
      </c>
      <c r="V219" s="49">
        <v>3211602</v>
      </c>
      <c r="W219" s="49">
        <v>87</v>
      </c>
      <c r="X219" s="49">
        <v>66</v>
      </c>
      <c r="Y219" s="49">
        <v>21</v>
      </c>
      <c r="AA219" s="47" t="s">
        <v>1148</v>
      </c>
      <c r="AB219" s="100">
        <v>4520004</v>
      </c>
      <c r="AC219" s="100">
        <v>90</v>
      </c>
      <c r="AD219" s="100">
        <v>77</v>
      </c>
      <c r="AE219" s="100">
        <v>13</v>
      </c>
    </row>
    <row r="220" spans="1:31" ht="15.75" thickBot="1">
      <c r="A220" s="32" t="s">
        <v>589</v>
      </c>
      <c r="B220" s="72" t="s">
        <v>589</v>
      </c>
      <c r="C220" s="96">
        <v>45</v>
      </c>
      <c r="D220" s="20"/>
      <c r="E220" s="94" t="s">
        <v>589</v>
      </c>
      <c r="F220" s="94">
        <v>46</v>
      </c>
      <c r="G220" s="84"/>
      <c r="O220" s="49">
        <v>4520004</v>
      </c>
      <c r="P220" s="47" t="s">
        <v>1148</v>
      </c>
      <c r="Q220" s="49">
        <v>84</v>
      </c>
      <c r="R220" s="49">
        <v>70</v>
      </c>
      <c r="S220" s="49">
        <v>14</v>
      </c>
      <c r="U220" s="76" t="s">
        <v>1078</v>
      </c>
      <c r="V220" s="49">
        <v>3291400</v>
      </c>
      <c r="W220" s="49">
        <v>86</v>
      </c>
      <c r="X220" s="49">
        <v>62</v>
      </c>
      <c r="Y220" s="49">
        <v>24</v>
      </c>
      <c r="AA220" s="47" t="s">
        <v>1039</v>
      </c>
      <c r="AB220" s="100">
        <v>2219600</v>
      </c>
      <c r="AC220" s="100">
        <v>89</v>
      </c>
      <c r="AD220" s="100">
        <v>29</v>
      </c>
      <c r="AE220" s="100">
        <v>60</v>
      </c>
    </row>
    <row r="221" spans="1:31" ht="23.25" thickBot="1">
      <c r="A221" s="32" t="s">
        <v>856</v>
      </c>
      <c r="B221" s="73" t="s">
        <v>856</v>
      </c>
      <c r="C221" s="96">
        <v>13</v>
      </c>
      <c r="D221" s="20"/>
      <c r="E221" s="94" t="s">
        <v>856</v>
      </c>
      <c r="F221" s="94">
        <v>14</v>
      </c>
      <c r="G221" s="85"/>
      <c r="O221" s="49">
        <v>4729601</v>
      </c>
      <c r="P221" s="47" t="s">
        <v>1205</v>
      </c>
      <c r="Q221" s="49">
        <v>84</v>
      </c>
      <c r="R221" s="49">
        <v>53</v>
      </c>
      <c r="S221" s="49">
        <v>31</v>
      </c>
      <c r="U221" s="76" t="s">
        <v>1039</v>
      </c>
      <c r="V221" s="49">
        <v>2219600</v>
      </c>
      <c r="W221" s="49">
        <v>85</v>
      </c>
      <c r="X221" s="49">
        <v>27</v>
      </c>
      <c r="Y221" s="49">
        <v>58</v>
      </c>
      <c r="AA221" s="47" t="s">
        <v>1071</v>
      </c>
      <c r="AB221" s="100">
        <v>3211602</v>
      </c>
      <c r="AC221" s="100">
        <v>89</v>
      </c>
      <c r="AD221" s="100">
        <v>67</v>
      </c>
      <c r="AE221" s="100">
        <v>22</v>
      </c>
    </row>
    <row r="222" spans="1:31" ht="23.25" thickBot="1">
      <c r="A222" s="32" t="s">
        <v>633</v>
      </c>
      <c r="B222" s="72" t="s">
        <v>633</v>
      </c>
      <c r="C222" s="96">
        <v>35</v>
      </c>
      <c r="D222" s="20"/>
      <c r="E222" s="94" t="s">
        <v>633</v>
      </c>
      <c r="F222" s="94">
        <v>36</v>
      </c>
      <c r="G222" s="84"/>
      <c r="O222" s="49">
        <v>3211602</v>
      </c>
      <c r="P222" s="47" t="s">
        <v>1071</v>
      </c>
      <c r="Q222" s="49">
        <v>82</v>
      </c>
      <c r="R222" s="49">
        <v>62</v>
      </c>
      <c r="S222" s="49">
        <v>20</v>
      </c>
      <c r="U222" s="76" t="s">
        <v>1092</v>
      </c>
      <c r="V222" s="49">
        <v>3314702</v>
      </c>
      <c r="W222" s="49">
        <v>85</v>
      </c>
      <c r="X222" s="49">
        <v>72</v>
      </c>
      <c r="Y222" s="49">
        <v>13</v>
      </c>
      <c r="AA222" s="47" t="s">
        <v>1078</v>
      </c>
      <c r="AB222" s="100">
        <v>3291400</v>
      </c>
      <c r="AC222" s="100">
        <v>88</v>
      </c>
      <c r="AD222" s="100">
        <v>64</v>
      </c>
      <c r="AE222" s="100">
        <v>24</v>
      </c>
    </row>
    <row r="223" spans="1:31" ht="24" thickBot="1">
      <c r="A223" s="32" t="s">
        <v>827</v>
      </c>
      <c r="B223" s="73" t="s">
        <v>827</v>
      </c>
      <c r="C223" s="96">
        <v>12</v>
      </c>
      <c r="D223" s="20"/>
      <c r="E223" s="94" t="s">
        <v>827</v>
      </c>
      <c r="F223" s="94">
        <v>14</v>
      </c>
      <c r="G223" s="85"/>
      <c r="O223" s="49">
        <v>3314702</v>
      </c>
      <c r="P223" s="47" t="s">
        <v>1092</v>
      </c>
      <c r="Q223" s="49">
        <v>81</v>
      </c>
      <c r="R223" s="49">
        <v>68</v>
      </c>
      <c r="S223" s="49">
        <v>13</v>
      </c>
      <c r="U223" s="76" t="s">
        <v>1148</v>
      </c>
      <c r="V223" s="49">
        <v>4520004</v>
      </c>
      <c r="W223" s="49">
        <v>85</v>
      </c>
      <c r="X223" s="49">
        <v>72</v>
      </c>
      <c r="Y223" s="49">
        <v>13</v>
      </c>
      <c r="AA223" s="47" t="s">
        <v>1092</v>
      </c>
      <c r="AB223" s="100">
        <v>3314702</v>
      </c>
      <c r="AC223" s="100">
        <v>88</v>
      </c>
      <c r="AD223" s="100">
        <v>75</v>
      </c>
      <c r="AE223" s="100">
        <v>13</v>
      </c>
    </row>
    <row r="224" spans="1:31" ht="15.75" thickBot="1">
      <c r="A224" s="32" t="s">
        <v>820</v>
      </c>
      <c r="B224" s="72" t="s">
        <v>820</v>
      </c>
      <c r="C224" s="96">
        <v>29</v>
      </c>
      <c r="D224" s="20"/>
      <c r="E224" s="94" t="s">
        <v>820</v>
      </c>
      <c r="F224" s="94">
        <v>30</v>
      </c>
      <c r="G224" s="84"/>
      <c r="O224" s="49">
        <v>3299004</v>
      </c>
      <c r="P224" s="47" t="s">
        <v>1082</v>
      </c>
      <c r="Q224" s="49">
        <v>80</v>
      </c>
      <c r="R224" s="49">
        <v>66</v>
      </c>
      <c r="S224" s="49">
        <v>14</v>
      </c>
      <c r="U224" s="76" t="s">
        <v>1205</v>
      </c>
      <c r="V224" s="49">
        <v>4729601</v>
      </c>
      <c r="W224" s="49">
        <v>85</v>
      </c>
      <c r="X224" s="49">
        <v>54</v>
      </c>
      <c r="Y224" s="49">
        <v>31</v>
      </c>
      <c r="AA224" s="47" t="s">
        <v>975</v>
      </c>
      <c r="AB224" s="100">
        <v>1093702</v>
      </c>
      <c r="AC224" s="100">
        <v>84</v>
      </c>
      <c r="AD224" s="100">
        <v>36</v>
      </c>
      <c r="AE224" s="100">
        <v>48</v>
      </c>
    </row>
    <row r="225" spans="1:31" ht="24" thickBot="1">
      <c r="A225" s="32" t="s">
        <v>401</v>
      </c>
      <c r="B225" s="73" t="s">
        <v>401</v>
      </c>
      <c r="C225" s="96">
        <v>97</v>
      </c>
      <c r="D225" s="20"/>
      <c r="E225" s="94" t="s">
        <v>401</v>
      </c>
      <c r="F225" s="94">
        <v>105</v>
      </c>
      <c r="G225" s="85"/>
      <c r="O225" s="49">
        <v>2219600</v>
      </c>
      <c r="P225" s="47" t="s">
        <v>1039</v>
      </c>
      <c r="Q225" s="49">
        <v>79</v>
      </c>
      <c r="R225" s="49">
        <v>25</v>
      </c>
      <c r="S225" s="49">
        <v>54</v>
      </c>
      <c r="U225" s="76" t="s">
        <v>1046</v>
      </c>
      <c r="V225" s="49">
        <v>2342702</v>
      </c>
      <c r="W225" s="49">
        <v>82</v>
      </c>
      <c r="X225" s="49">
        <v>69</v>
      </c>
      <c r="Y225" s="49">
        <v>13</v>
      </c>
      <c r="AA225" s="47" t="s">
        <v>1046</v>
      </c>
      <c r="AB225" s="100">
        <v>2342702</v>
      </c>
      <c r="AC225" s="100">
        <v>84</v>
      </c>
      <c r="AD225" s="100">
        <v>69</v>
      </c>
      <c r="AE225" s="100">
        <v>15</v>
      </c>
    </row>
    <row r="226" spans="1:31" ht="15.75" thickBot="1">
      <c r="A226" s="32" t="s">
        <v>619</v>
      </c>
      <c r="B226" s="72" t="s">
        <v>619</v>
      </c>
      <c r="C226" s="96">
        <v>38</v>
      </c>
      <c r="D226" s="20"/>
      <c r="E226" s="94" t="s">
        <v>619</v>
      </c>
      <c r="F226" s="94">
        <v>40</v>
      </c>
      <c r="G226" s="84"/>
      <c r="O226" s="49">
        <v>1093702</v>
      </c>
      <c r="P226" s="47" t="s">
        <v>975</v>
      </c>
      <c r="Q226" s="49">
        <v>78</v>
      </c>
      <c r="R226" s="49">
        <v>35</v>
      </c>
      <c r="S226" s="49">
        <v>43</v>
      </c>
      <c r="U226" s="76" t="s">
        <v>1082</v>
      </c>
      <c r="V226" s="49">
        <v>3299004</v>
      </c>
      <c r="W226" s="49">
        <v>81</v>
      </c>
      <c r="X226" s="49">
        <v>67</v>
      </c>
      <c r="Y226" s="49">
        <v>14</v>
      </c>
      <c r="AA226" s="47" t="s">
        <v>1205</v>
      </c>
      <c r="AB226" s="100">
        <v>4729601</v>
      </c>
      <c r="AC226" s="100">
        <v>84</v>
      </c>
      <c r="AD226" s="100">
        <v>54</v>
      </c>
      <c r="AE226" s="100">
        <v>30</v>
      </c>
    </row>
    <row r="227" spans="1:31" ht="24" thickBot="1">
      <c r="A227" s="32" t="s">
        <v>515</v>
      </c>
      <c r="B227" s="73" t="s">
        <v>515</v>
      </c>
      <c r="C227" s="96">
        <v>63</v>
      </c>
      <c r="D227" s="20"/>
      <c r="E227" s="94" t="s">
        <v>515</v>
      </c>
      <c r="F227" s="94">
        <v>69</v>
      </c>
      <c r="G227" s="85"/>
      <c r="O227" s="49">
        <v>2342702</v>
      </c>
      <c r="P227" s="47" t="s">
        <v>1046</v>
      </c>
      <c r="Q227" s="49">
        <v>77</v>
      </c>
      <c r="R227" s="49">
        <v>66</v>
      </c>
      <c r="S227" s="49">
        <v>11</v>
      </c>
      <c r="U227" s="76" t="s">
        <v>975</v>
      </c>
      <c r="V227" s="49">
        <v>1093702</v>
      </c>
      <c r="W227" s="49">
        <v>80</v>
      </c>
      <c r="X227" s="49">
        <v>35</v>
      </c>
      <c r="Y227" s="49">
        <v>45</v>
      </c>
      <c r="AA227" s="47" t="s">
        <v>1391</v>
      </c>
      <c r="AB227" s="100">
        <v>8592902</v>
      </c>
      <c r="AC227" s="100">
        <v>83</v>
      </c>
      <c r="AD227" s="100">
        <v>43</v>
      </c>
      <c r="AE227" s="100">
        <v>40</v>
      </c>
    </row>
    <row r="228" spans="1:31" ht="24" thickBot="1">
      <c r="A228" s="32" t="s">
        <v>602</v>
      </c>
      <c r="B228" s="72" t="s">
        <v>602</v>
      </c>
      <c r="C228" s="96">
        <v>41</v>
      </c>
      <c r="D228" s="20"/>
      <c r="E228" s="94" t="s">
        <v>602</v>
      </c>
      <c r="F228" s="94">
        <v>41</v>
      </c>
      <c r="G228" s="84"/>
      <c r="O228" s="49">
        <v>2052500</v>
      </c>
      <c r="P228" s="47" t="s">
        <v>1034</v>
      </c>
      <c r="Q228" s="49">
        <v>76</v>
      </c>
      <c r="R228" s="49">
        <v>43</v>
      </c>
      <c r="S228" s="49">
        <v>33</v>
      </c>
      <c r="U228" s="76" t="s">
        <v>1103</v>
      </c>
      <c r="V228" s="49">
        <v>3319800</v>
      </c>
      <c r="W228" s="49">
        <v>80</v>
      </c>
      <c r="X228" s="49">
        <v>68</v>
      </c>
      <c r="Y228" s="49">
        <v>12</v>
      </c>
      <c r="AA228" s="47" t="s">
        <v>1103</v>
      </c>
      <c r="AB228" s="100">
        <v>3319800</v>
      </c>
      <c r="AC228" s="100">
        <v>82</v>
      </c>
      <c r="AD228" s="100">
        <v>70</v>
      </c>
      <c r="AE228" s="100">
        <v>12</v>
      </c>
    </row>
    <row r="229" spans="1:31" ht="15.75" thickBot="1">
      <c r="A229" s="32" t="s">
        <v>888</v>
      </c>
      <c r="B229" s="73" t="s">
        <v>888</v>
      </c>
      <c r="C229" s="96">
        <v>13</v>
      </c>
      <c r="D229" s="20"/>
      <c r="E229" s="94" t="s">
        <v>888</v>
      </c>
      <c r="F229" s="94">
        <v>14</v>
      </c>
      <c r="G229" s="85"/>
      <c r="O229" s="49">
        <v>3319800</v>
      </c>
      <c r="P229" s="47" t="s">
        <v>1103</v>
      </c>
      <c r="Q229" s="49">
        <v>76</v>
      </c>
      <c r="R229" s="49">
        <v>64</v>
      </c>
      <c r="S229" s="49">
        <v>12</v>
      </c>
      <c r="U229" s="76" t="s">
        <v>1034</v>
      </c>
      <c r="V229" s="49">
        <v>2052500</v>
      </c>
      <c r="W229" s="49">
        <v>76</v>
      </c>
      <c r="X229" s="49">
        <v>43</v>
      </c>
      <c r="Y229" s="49">
        <v>33</v>
      </c>
      <c r="AA229" s="47" t="s">
        <v>1082</v>
      </c>
      <c r="AB229" s="100">
        <v>3299004</v>
      </c>
      <c r="AC229" s="100">
        <v>81</v>
      </c>
      <c r="AD229" s="100">
        <v>67</v>
      </c>
      <c r="AE229" s="100">
        <v>14</v>
      </c>
    </row>
    <row r="230" spans="1:31" ht="24" thickBot="1">
      <c r="A230" s="32" t="s">
        <v>883</v>
      </c>
      <c r="B230" s="72" t="s">
        <v>883</v>
      </c>
      <c r="C230" s="96">
        <v>7</v>
      </c>
      <c r="D230" s="20"/>
      <c r="E230" s="94" t="s">
        <v>883</v>
      </c>
      <c r="F230" s="94">
        <v>9</v>
      </c>
      <c r="G230" s="84"/>
      <c r="O230" s="49">
        <v>3314720</v>
      </c>
      <c r="P230" s="47" t="s">
        <v>1100</v>
      </c>
      <c r="Q230" s="49">
        <v>73</v>
      </c>
      <c r="R230" s="49">
        <v>68</v>
      </c>
      <c r="S230" s="49">
        <v>5</v>
      </c>
      <c r="U230" s="76" t="s">
        <v>1100</v>
      </c>
      <c r="V230" s="49">
        <v>3314720</v>
      </c>
      <c r="W230" s="49">
        <v>75</v>
      </c>
      <c r="X230" s="49">
        <v>70</v>
      </c>
      <c r="Y230" s="49">
        <v>5</v>
      </c>
      <c r="AA230" s="47" t="s">
        <v>1100</v>
      </c>
      <c r="AB230" s="100">
        <v>3314720</v>
      </c>
      <c r="AC230" s="100">
        <v>81</v>
      </c>
      <c r="AD230" s="100">
        <v>76</v>
      </c>
      <c r="AE230" s="100">
        <v>5</v>
      </c>
    </row>
    <row r="231" spans="1:31" ht="24" thickBot="1">
      <c r="A231" s="32" t="s">
        <v>814</v>
      </c>
      <c r="B231" s="73" t="s">
        <v>814</v>
      </c>
      <c r="C231" s="96">
        <v>16</v>
      </c>
      <c r="D231" s="20"/>
      <c r="E231" s="94" t="s">
        <v>814</v>
      </c>
      <c r="F231" s="94">
        <v>18</v>
      </c>
      <c r="G231" s="85"/>
      <c r="O231" s="49">
        <v>3313999</v>
      </c>
      <c r="P231" s="47" t="s">
        <v>1090</v>
      </c>
      <c r="Q231" s="49">
        <v>71</v>
      </c>
      <c r="R231" s="49">
        <v>58</v>
      </c>
      <c r="S231" s="49">
        <v>13</v>
      </c>
      <c r="U231" s="76" t="s">
        <v>1391</v>
      </c>
      <c r="V231" s="49">
        <v>8592902</v>
      </c>
      <c r="W231" s="49">
        <v>75</v>
      </c>
      <c r="X231" s="49">
        <v>37</v>
      </c>
      <c r="Y231" s="49">
        <v>38</v>
      </c>
      <c r="AA231" s="47" t="s">
        <v>1034</v>
      </c>
      <c r="AB231" s="100">
        <v>2052500</v>
      </c>
      <c r="AC231" s="100">
        <v>78</v>
      </c>
      <c r="AD231" s="100">
        <v>44</v>
      </c>
      <c r="AE231" s="100">
        <v>34</v>
      </c>
    </row>
    <row r="232" spans="1:31" ht="23.25" thickBot="1">
      <c r="A232" s="32" t="s">
        <v>236</v>
      </c>
      <c r="B232" s="72" t="s">
        <v>236</v>
      </c>
      <c r="C232" s="96">
        <v>219</v>
      </c>
      <c r="D232" s="20"/>
      <c r="E232" s="94" t="s">
        <v>236</v>
      </c>
      <c r="F232" s="94">
        <v>233</v>
      </c>
      <c r="G232" s="84"/>
      <c r="O232" s="49">
        <v>3211601</v>
      </c>
      <c r="P232" s="47" t="s">
        <v>1070</v>
      </c>
      <c r="Q232" s="49">
        <v>69</v>
      </c>
      <c r="R232" s="49">
        <v>59</v>
      </c>
      <c r="S232" s="49">
        <v>10</v>
      </c>
      <c r="U232" s="76" t="s">
        <v>1090</v>
      </c>
      <c r="V232" s="49">
        <v>3313999</v>
      </c>
      <c r="W232" s="49">
        <v>74</v>
      </c>
      <c r="X232" s="49">
        <v>60</v>
      </c>
      <c r="Y232" s="49">
        <v>14</v>
      </c>
      <c r="AA232" s="47" t="s">
        <v>1111</v>
      </c>
      <c r="AB232" s="100">
        <v>3831901</v>
      </c>
      <c r="AC232" s="100">
        <v>76</v>
      </c>
      <c r="AD232" s="100">
        <v>58</v>
      </c>
      <c r="AE232" s="100">
        <v>18</v>
      </c>
    </row>
    <row r="233" spans="1:31" ht="24" thickBot="1">
      <c r="A233" s="32" t="s">
        <v>470</v>
      </c>
      <c r="B233" s="73" t="s">
        <v>470</v>
      </c>
      <c r="C233" s="96">
        <v>84</v>
      </c>
      <c r="D233" s="20"/>
      <c r="E233" s="94" t="s">
        <v>470</v>
      </c>
      <c r="F233" s="94">
        <v>94</v>
      </c>
      <c r="G233" s="85"/>
      <c r="O233" s="49">
        <v>3831901</v>
      </c>
      <c r="P233" s="47" t="s">
        <v>1111</v>
      </c>
      <c r="Q233" s="49">
        <v>69</v>
      </c>
      <c r="R233" s="49">
        <v>51</v>
      </c>
      <c r="S233" s="49">
        <v>18</v>
      </c>
      <c r="U233" s="76" t="s">
        <v>1111</v>
      </c>
      <c r="V233" s="49">
        <v>3831901</v>
      </c>
      <c r="W233" s="49">
        <v>72</v>
      </c>
      <c r="X233" s="49">
        <v>54</v>
      </c>
      <c r="Y233" s="49">
        <v>18</v>
      </c>
      <c r="AA233" s="47" t="s">
        <v>1090</v>
      </c>
      <c r="AB233" s="100">
        <v>3313999</v>
      </c>
      <c r="AC233" s="100">
        <v>75</v>
      </c>
      <c r="AD233" s="100">
        <v>61</v>
      </c>
      <c r="AE233" s="100">
        <v>14</v>
      </c>
    </row>
    <row r="234" spans="1:31" ht="15.75" thickBot="1">
      <c r="A234" s="32" t="s">
        <v>845</v>
      </c>
      <c r="B234" s="72" t="s">
        <v>845</v>
      </c>
      <c r="C234" s="96">
        <v>14</v>
      </c>
      <c r="D234" s="20"/>
      <c r="E234" s="94" t="s">
        <v>845</v>
      </c>
      <c r="F234" s="94">
        <v>14</v>
      </c>
      <c r="G234" s="84"/>
      <c r="O234" s="49">
        <v>3831999</v>
      </c>
      <c r="P234" s="47" t="s">
        <v>1112</v>
      </c>
      <c r="Q234" s="49">
        <v>68</v>
      </c>
      <c r="R234" s="49">
        <v>55</v>
      </c>
      <c r="S234" s="49">
        <v>13</v>
      </c>
      <c r="U234" s="76" t="s">
        <v>1112</v>
      </c>
      <c r="V234" s="49">
        <v>3831999</v>
      </c>
      <c r="W234" s="49">
        <v>72</v>
      </c>
      <c r="X234" s="49">
        <v>58</v>
      </c>
      <c r="Y234" s="49">
        <v>14</v>
      </c>
      <c r="AA234" s="47" t="s">
        <v>1365</v>
      </c>
      <c r="AB234" s="100">
        <v>7912100</v>
      </c>
      <c r="AC234" s="100">
        <v>74</v>
      </c>
      <c r="AD234" s="100">
        <v>31</v>
      </c>
      <c r="AE234" s="100">
        <v>43</v>
      </c>
    </row>
    <row r="235" spans="1:31" ht="15.75" thickBot="1">
      <c r="A235" s="32" t="s">
        <v>185</v>
      </c>
      <c r="B235" s="73" t="s">
        <v>185</v>
      </c>
      <c r="C235" s="96">
        <v>313</v>
      </c>
      <c r="D235" s="20"/>
      <c r="E235" s="94" t="s">
        <v>185</v>
      </c>
      <c r="F235" s="94">
        <v>340</v>
      </c>
      <c r="G235" s="85"/>
      <c r="O235" s="49">
        <v>8592902</v>
      </c>
      <c r="P235" s="47" t="s">
        <v>1391</v>
      </c>
      <c r="Q235" s="49">
        <v>67</v>
      </c>
      <c r="R235" s="49">
        <v>32</v>
      </c>
      <c r="S235" s="49">
        <v>35</v>
      </c>
      <c r="U235" s="76" t="s">
        <v>1036</v>
      </c>
      <c r="V235" s="49">
        <v>2062200</v>
      </c>
      <c r="W235" s="49">
        <v>71</v>
      </c>
      <c r="X235" s="49">
        <v>34</v>
      </c>
      <c r="Y235" s="49">
        <v>37</v>
      </c>
      <c r="AA235" s="47" t="s">
        <v>1112</v>
      </c>
      <c r="AB235" s="100">
        <v>3831999</v>
      </c>
      <c r="AC235" s="100">
        <v>72</v>
      </c>
      <c r="AD235" s="100">
        <v>58</v>
      </c>
      <c r="AE235" s="100">
        <v>14</v>
      </c>
    </row>
    <row r="236" spans="1:31" ht="15.75" thickBot="1">
      <c r="A236" s="32" t="s">
        <v>897</v>
      </c>
      <c r="B236" s="72" t="s">
        <v>897</v>
      </c>
      <c r="C236" s="96">
        <v>13</v>
      </c>
      <c r="D236" s="20"/>
      <c r="E236" s="94" t="s">
        <v>897</v>
      </c>
      <c r="F236" s="94">
        <v>14</v>
      </c>
      <c r="G236" s="84"/>
      <c r="O236" s="49">
        <v>1742701</v>
      </c>
      <c r="P236" s="47" t="s">
        <v>1022</v>
      </c>
      <c r="Q236" s="49">
        <v>63</v>
      </c>
      <c r="R236" s="49">
        <v>27</v>
      </c>
      <c r="S236" s="49">
        <v>36</v>
      </c>
      <c r="U236" s="76" t="s">
        <v>1070</v>
      </c>
      <c r="V236" s="49">
        <v>3211601</v>
      </c>
      <c r="W236" s="49">
        <v>70</v>
      </c>
      <c r="X236" s="49">
        <v>59</v>
      </c>
      <c r="Y236" s="49">
        <v>11</v>
      </c>
      <c r="AA236" s="47" t="s">
        <v>1036</v>
      </c>
      <c r="AB236" s="100">
        <v>2062200</v>
      </c>
      <c r="AC236" s="100">
        <v>71</v>
      </c>
      <c r="AD236" s="100">
        <v>34</v>
      </c>
      <c r="AE236" s="100">
        <v>37</v>
      </c>
    </row>
    <row r="237" spans="1:31" ht="23.25" thickBot="1">
      <c r="A237" s="32" t="s">
        <v>692</v>
      </c>
      <c r="B237" s="73" t="s">
        <v>692</v>
      </c>
      <c r="C237" s="96">
        <v>37</v>
      </c>
      <c r="D237" s="20"/>
      <c r="E237" s="94" t="s">
        <v>692</v>
      </c>
      <c r="F237" s="94">
        <v>41</v>
      </c>
      <c r="G237" s="85"/>
      <c r="O237" s="49">
        <v>2062200</v>
      </c>
      <c r="P237" s="47" t="s">
        <v>1036</v>
      </c>
      <c r="Q237" s="49">
        <v>63</v>
      </c>
      <c r="R237" s="49">
        <v>30</v>
      </c>
      <c r="S237" s="49">
        <v>33</v>
      </c>
      <c r="U237" s="76" t="s">
        <v>1323</v>
      </c>
      <c r="V237" s="49">
        <v>6399200</v>
      </c>
      <c r="W237" s="49">
        <v>66</v>
      </c>
      <c r="X237" s="49">
        <v>35</v>
      </c>
      <c r="Y237" s="49">
        <v>31</v>
      </c>
      <c r="AA237" s="47" t="s">
        <v>1070</v>
      </c>
      <c r="AB237" s="100">
        <v>3211601</v>
      </c>
      <c r="AC237" s="100">
        <v>71</v>
      </c>
      <c r="AD237" s="100">
        <v>60</v>
      </c>
      <c r="AE237" s="100">
        <v>11</v>
      </c>
    </row>
    <row r="238" spans="1:31" ht="24" thickBot="1">
      <c r="A238" s="32" t="s">
        <v>125</v>
      </c>
      <c r="B238" s="72" t="s">
        <v>125</v>
      </c>
      <c r="C238" s="96">
        <v>641</v>
      </c>
      <c r="D238" s="20"/>
      <c r="E238" s="94" t="s">
        <v>125</v>
      </c>
      <c r="F238" s="94">
        <v>672</v>
      </c>
      <c r="G238" s="84"/>
      <c r="O238" s="49">
        <v>6399200</v>
      </c>
      <c r="P238" s="47" t="s">
        <v>1323</v>
      </c>
      <c r="Q238" s="49">
        <v>62</v>
      </c>
      <c r="R238" s="49">
        <v>34</v>
      </c>
      <c r="S238" s="49">
        <v>28</v>
      </c>
      <c r="U238" s="76" t="s">
        <v>1022</v>
      </c>
      <c r="V238" s="49">
        <v>1742701</v>
      </c>
      <c r="W238" s="49">
        <v>65</v>
      </c>
      <c r="X238" s="49">
        <v>27</v>
      </c>
      <c r="Y238" s="49">
        <v>38</v>
      </c>
      <c r="AA238" s="47" t="s">
        <v>1323</v>
      </c>
      <c r="AB238" s="100">
        <v>6399200</v>
      </c>
      <c r="AC238" s="100">
        <v>71</v>
      </c>
      <c r="AD238" s="100">
        <v>39</v>
      </c>
      <c r="AE238" s="100">
        <v>32</v>
      </c>
    </row>
    <row r="239" spans="1:31" ht="15.75" thickBot="1">
      <c r="A239" s="32" t="s">
        <v>542</v>
      </c>
      <c r="B239" s="73" t="s">
        <v>542</v>
      </c>
      <c r="C239" s="96">
        <v>56</v>
      </c>
      <c r="D239" s="20"/>
      <c r="E239" s="94" t="s">
        <v>542</v>
      </c>
      <c r="F239" s="94">
        <v>60</v>
      </c>
      <c r="G239" s="85"/>
      <c r="O239" s="49">
        <v>1053800</v>
      </c>
      <c r="P239" s="47" t="s">
        <v>962</v>
      </c>
      <c r="Q239" s="49">
        <v>61</v>
      </c>
      <c r="R239" s="49">
        <v>35</v>
      </c>
      <c r="S239" s="49">
        <v>26</v>
      </c>
      <c r="U239" s="76" t="s">
        <v>1209</v>
      </c>
      <c r="V239" s="49">
        <v>4741500</v>
      </c>
      <c r="W239" s="49">
        <v>63</v>
      </c>
      <c r="X239" s="49">
        <v>47</v>
      </c>
      <c r="Y239" s="49">
        <v>16</v>
      </c>
      <c r="AA239" s="47" t="s">
        <v>1114</v>
      </c>
      <c r="AB239" s="100">
        <v>3839499</v>
      </c>
      <c r="AC239" s="100">
        <v>67</v>
      </c>
      <c r="AD239" s="100">
        <v>48</v>
      </c>
      <c r="AE239" s="100">
        <v>19</v>
      </c>
    </row>
    <row r="240" spans="1:31" ht="15.75" thickBot="1">
      <c r="A240" s="32" t="s">
        <v>509</v>
      </c>
      <c r="B240" s="72" t="s">
        <v>509</v>
      </c>
      <c r="C240" s="96">
        <v>59</v>
      </c>
      <c r="D240" s="20"/>
      <c r="E240" s="94" t="s">
        <v>509</v>
      </c>
      <c r="F240" s="94">
        <v>59</v>
      </c>
      <c r="G240" s="84"/>
      <c r="O240" s="49">
        <v>3839499</v>
      </c>
      <c r="P240" s="47" t="s">
        <v>1114</v>
      </c>
      <c r="Q240" s="49">
        <v>61</v>
      </c>
      <c r="R240" s="49">
        <v>43</v>
      </c>
      <c r="S240" s="49">
        <v>18</v>
      </c>
      <c r="U240" s="76" t="s">
        <v>1010</v>
      </c>
      <c r="V240" s="49">
        <v>1531902</v>
      </c>
      <c r="W240" s="49">
        <v>62</v>
      </c>
      <c r="X240" s="49">
        <v>25</v>
      </c>
      <c r="Y240" s="49">
        <v>37</v>
      </c>
      <c r="AA240" s="47" t="s">
        <v>1022</v>
      </c>
      <c r="AB240" s="100">
        <v>1742701</v>
      </c>
      <c r="AC240" s="100">
        <v>66</v>
      </c>
      <c r="AD240" s="100">
        <v>28</v>
      </c>
      <c r="AE240" s="100">
        <v>38</v>
      </c>
    </row>
    <row r="241" spans="1:31" ht="15.75" thickBot="1">
      <c r="A241" s="32" t="s">
        <v>328</v>
      </c>
      <c r="B241" s="73" t="s">
        <v>328</v>
      </c>
      <c r="C241" s="96">
        <v>132</v>
      </c>
      <c r="D241" s="20"/>
      <c r="E241" s="94" t="s">
        <v>328</v>
      </c>
      <c r="F241" s="94">
        <v>139</v>
      </c>
      <c r="G241" s="85"/>
      <c r="O241" s="49">
        <v>2061400</v>
      </c>
      <c r="P241" s="47" t="s">
        <v>1035</v>
      </c>
      <c r="Q241" s="49">
        <v>60</v>
      </c>
      <c r="R241" s="49">
        <v>37</v>
      </c>
      <c r="S241" s="49">
        <v>23</v>
      </c>
      <c r="U241" s="76" t="s">
        <v>1114</v>
      </c>
      <c r="V241" s="49">
        <v>3839499</v>
      </c>
      <c r="W241" s="49">
        <v>62</v>
      </c>
      <c r="X241" s="49">
        <v>44</v>
      </c>
      <c r="Y241" s="49">
        <v>18</v>
      </c>
      <c r="AA241" s="47" t="s">
        <v>1209</v>
      </c>
      <c r="AB241" s="100">
        <v>4741500</v>
      </c>
      <c r="AC241" s="100">
        <v>66</v>
      </c>
      <c r="AD241" s="100">
        <v>49</v>
      </c>
      <c r="AE241" s="100">
        <v>17</v>
      </c>
    </row>
    <row r="242" spans="1:31" ht="15.75" thickBot="1">
      <c r="A242" s="32" t="s">
        <v>419</v>
      </c>
      <c r="B242" s="72" t="s">
        <v>419</v>
      </c>
      <c r="C242" s="96">
        <v>91</v>
      </c>
      <c r="D242" s="20"/>
      <c r="E242" s="94" t="s">
        <v>419</v>
      </c>
      <c r="F242" s="94">
        <v>103</v>
      </c>
      <c r="G242" s="84"/>
      <c r="O242" s="49">
        <v>4741500</v>
      </c>
      <c r="P242" s="47" t="s">
        <v>1209</v>
      </c>
      <c r="Q242" s="49">
        <v>60</v>
      </c>
      <c r="R242" s="49">
        <v>45</v>
      </c>
      <c r="S242" s="49">
        <v>15</v>
      </c>
      <c r="U242" s="76" t="s">
        <v>1035</v>
      </c>
      <c r="V242" s="49">
        <v>2061400</v>
      </c>
      <c r="W242" s="49">
        <v>60</v>
      </c>
      <c r="X242" s="49">
        <v>37</v>
      </c>
      <c r="Y242" s="49">
        <v>23</v>
      </c>
      <c r="AA242" s="47" t="s">
        <v>1010</v>
      </c>
      <c r="AB242" s="100">
        <v>1531902</v>
      </c>
      <c r="AC242" s="100">
        <v>63</v>
      </c>
      <c r="AD242" s="100">
        <v>26</v>
      </c>
      <c r="AE242" s="100">
        <v>37</v>
      </c>
    </row>
    <row r="243" spans="1:31" ht="15.75" thickBot="1">
      <c r="A243" s="32" t="s">
        <v>634</v>
      </c>
      <c r="B243" s="73" t="s">
        <v>634</v>
      </c>
      <c r="C243" s="96">
        <v>35</v>
      </c>
      <c r="D243" s="20"/>
      <c r="E243" s="94" t="s">
        <v>634</v>
      </c>
      <c r="F243" s="94">
        <v>38</v>
      </c>
      <c r="G243" s="85"/>
      <c r="O243" s="49">
        <v>1531902</v>
      </c>
      <c r="P243" s="47" t="s">
        <v>1010</v>
      </c>
      <c r="Q243" s="49">
        <v>55</v>
      </c>
      <c r="R243" s="49">
        <v>20</v>
      </c>
      <c r="S243" s="49">
        <v>35</v>
      </c>
      <c r="U243" s="76" t="s">
        <v>962</v>
      </c>
      <c r="V243" s="49">
        <v>1053800</v>
      </c>
      <c r="W243" s="49">
        <v>59</v>
      </c>
      <c r="X243" s="49">
        <v>34</v>
      </c>
      <c r="Y243" s="49">
        <v>25</v>
      </c>
      <c r="AA243" s="47" t="s">
        <v>1059</v>
      </c>
      <c r="AB243" s="100">
        <v>2543800</v>
      </c>
      <c r="AC243" s="100">
        <v>61</v>
      </c>
      <c r="AD243" s="100">
        <v>54</v>
      </c>
      <c r="AE243" s="100">
        <v>7</v>
      </c>
    </row>
    <row r="244" spans="1:31" ht="15.75" thickBot="1">
      <c r="A244" s="32" t="s">
        <v>693</v>
      </c>
      <c r="B244" s="72" t="s">
        <v>693</v>
      </c>
      <c r="C244" s="96">
        <v>30</v>
      </c>
      <c r="D244" s="20"/>
      <c r="E244" s="94" t="s">
        <v>693</v>
      </c>
      <c r="F244" s="94">
        <v>34</v>
      </c>
      <c r="G244" s="84"/>
      <c r="O244" s="49">
        <v>4771701</v>
      </c>
      <c r="P244" s="47" t="s">
        <v>1240</v>
      </c>
      <c r="Q244" s="49">
        <v>55</v>
      </c>
      <c r="R244" s="49">
        <v>37</v>
      </c>
      <c r="S244" s="49">
        <v>18</v>
      </c>
      <c r="U244" s="76" t="s">
        <v>1365</v>
      </c>
      <c r="V244" s="49">
        <v>7912100</v>
      </c>
      <c r="W244" s="49">
        <v>59</v>
      </c>
      <c r="X244" s="49">
        <v>30</v>
      </c>
      <c r="Y244" s="49">
        <v>29</v>
      </c>
      <c r="AA244" s="47" t="s">
        <v>1208</v>
      </c>
      <c r="AB244" s="100">
        <v>4732600</v>
      </c>
      <c r="AC244" s="100">
        <v>61</v>
      </c>
      <c r="AD244" s="100">
        <v>47</v>
      </c>
      <c r="AE244" s="100">
        <v>14</v>
      </c>
    </row>
    <row r="245" spans="1:31" ht="24" thickBot="1">
      <c r="A245" s="32" t="s">
        <v>570</v>
      </c>
      <c r="B245" s="73" t="s">
        <v>570</v>
      </c>
      <c r="C245" s="96">
        <v>53</v>
      </c>
      <c r="D245" s="20"/>
      <c r="E245" s="94" t="s">
        <v>570</v>
      </c>
      <c r="F245" s="94">
        <v>61</v>
      </c>
      <c r="G245" s="85"/>
      <c r="O245" s="49">
        <v>2543800</v>
      </c>
      <c r="P245" s="47" t="s">
        <v>1059</v>
      </c>
      <c r="Q245" s="49">
        <v>54</v>
      </c>
      <c r="R245" s="49">
        <v>48</v>
      </c>
      <c r="S245" s="49">
        <v>6</v>
      </c>
      <c r="U245" s="76" t="s">
        <v>1240</v>
      </c>
      <c r="V245" s="49">
        <v>4771701</v>
      </c>
      <c r="W245" s="49">
        <v>58</v>
      </c>
      <c r="X245" s="49">
        <v>39</v>
      </c>
      <c r="Y245" s="49">
        <v>19</v>
      </c>
      <c r="AA245" s="47" t="s">
        <v>1240</v>
      </c>
      <c r="AB245" s="100">
        <v>4771701</v>
      </c>
      <c r="AC245" s="100">
        <v>61</v>
      </c>
      <c r="AD245" s="100">
        <v>41</v>
      </c>
      <c r="AE245" s="100">
        <v>20</v>
      </c>
    </row>
    <row r="246" spans="1:31" ht="15.75" thickBot="1">
      <c r="A246" s="32" t="s">
        <v>99</v>
      </c>
      <c r="B246" s="72" t="s">
        <v>99</v>
      </c>
      <c r="C246" s="96">
        <v>959</v>
      </c>
      <c r="D246" s="20"/>
      <c r="E246" s="94" t="s">
        <v>99</v>
      </c>
      <c r="F246" s="95">
        <v>1004</v>
      </c>
      <c r="G246" s="84"/>
      <c r="O246" s="49">
        <v>4732600</v>
      </c>
      <c r="P246" s="47" t="s">
        <v>1208</v>
      </c>
      <c r="Q246" s="49">
        <v>54</v>
      </c>
      <c r="R246" s="49">
        <v>40</v>
      </c>
      <c r="S246" s="49">
        <v>14</v>
      </c>
      <c r="U246" s="76" t="s">
        <v>1059</v>
      </c>
      <c r="V246" s="49">
        <v>2543800</v>
      </c>
      <c r="W246" s="49">
        <v>57</v>
      </c>
      <c r="X246" s="49">
        <v>51</v>
      </c>
      <c r="Y246" s="49">
        <v>6</v>
      </c>
      <c r="AA246" s="47" t="s">
        <v>1035</v>
      </c>
      <c r="AB246" s="100">
        <v>2061400</v>
      </c>
      <c r="AC246" s="100">
        <v>60</v>
      </c>
      <c r="AD246" s="100">
        <v>37</v>
      </c>
      <c r="AE246" s="100">
        <v>23</v>
      </c>
    </row>
    <row r="247" spans="1:31" ht="24" thickBot="1">
      <c r="A247" s="32" t="s">
        <v>857</v>
      </c>
      <c r="B247" s="73" t="s">
        <v>857</v>
      </c>
      <c r="C247" s="96">
        <v>12</v>
      </c>
      <c r="D247" s="20"/>
      <c r="E247" s="94" t="s">
        <v>857</v>
      </c>
      <c r="F247" s="94">
        <v>12</v>
      </c>
      <c r="G247" s="85"/>
      <c r="O247" s="49">
        <v>2229399</v>
      </c>
      <c r="P247" s="47" t="s">
        <v>1040</v>
      </c>
      <c r="Q247" s="49">
        <v>52</v>
      </c>
      <c r="R247" s="49">
        <v>35</v>
      </c>
      <c r="S247" s="49">
        <v>17</v>
      </c>
      <c r="U247" s="76" t="s">
        <v>1208</v>
      </c>
      <c r="V247" s="49">
        <v>4732600</v>
      </c>
      <c r="W247" s="49">
        <v>56</v>
      </c>
      <c r="X247" s="49">
        <v>42</v>
      </c>
      <c r="Y247" s="49">
        <v>14</v>
      </c>
      <c r="AA247" s="47" t="s">
        <v>962</v>
      </c>
      <c r="AB247" s="100">
        <v>1053800</v>
      </c>
      <c r="AC247" s="100">
        <v>59</v>
      </c>
      <c r="AD247" s="100">
        <v>34</v>
      </c>
      <c r="AE247" s="100">
        <v>25</v>
      </c>
    </row>
    <row r="248" spans="1:31" ht="15.75" thickBot="1">
      <c r="A248" s="32" t="s">
        <v>471</v>
      </c>
      <c r="B248" s="72" t="s">
        <v>471</v>
      </c>
      <c r="C248" s="96">
        <v>68</v>
      </c>
      <c r="D248" s="20"/>
      <c r="E248" s="94" t="s">
        <v>471</v>
      </c>
      <c r="F248" s="94">
        <v>69</v>
      </c>
      <c r="G248" s="84"/>
      <c r="O248" s="49">
        <v>1540800</v>
      </c>
      <c r="P248" s="47" t="s">
        <v>1013</v>
      </c>
      <c r="Q248" s="49">
        <v>51</v>
      </c>
      <c r="R248" s="49">
        <v>24</v>
      </c>
      <c r="S248" s="49">
        <v>27</v>
      </c>
      <c r="U248" s="76" t="s">
        <v>1013</v>
      </c>
      <c r="V248" s="49">
        <v>1540800</v>
      </c>
      <c r="W248" s="49">
        <v>55</v>
      </c>
      <c r="X248" s="49">
        <v>25</v>
      </c>
      <c r="Y248" s="49">
        <v>30</v>
      </c>
      <c r="AA248" s="47" t="s">
        <v>1013</v>
      </c>
      <c r="AB248" s="100">
        <v>1540800</v>
      </c>
      <c r="AC248" s="100">
        <v>58</v>
      </c>
      <c r="AD248" s="100">
        <v>27</v>
      </c>
      <c r="AE248" s="100">
        <v>31</v>
      </c>
    </row>
    <row r="249" spans="1:31" ht="24" thickBot="1">
      <c r="A249" s="32" t="s">
        <v>694</v>
      </c>
      <c r="B249" s="73" t="s">
        <v>694</v>
      </c>
      <c r="C249" s="96">
        <v>32</v>
      </c>
      <c r="D249" s="20"/>
      <c r="E249" s="94" t="s">
        <v>694</v>
      </c>
      <c r="F249" s="94">
        <v>33</v>
      </c>
      <c r="G249" s="85"/>
      <c r="O249" s="49">
        <v>7912100</v>
      </c>
      <c r="P249" s="47" t="s">
        <v>1365</v>
      </c>
      <c r="Q249" s="49">
        <v>51</v>
      </c>
      <c r="R249" s="49">
        <v>27</v>
      </c>
      <c r="S249" s="49">
        <v>24</v>
      </c>
      <c r="U249" s="76" t="s">
        <v>1040</v>
      </c>
      <c r="V249" s="49">
        <v>2229399</v>
      </c>
      <c r="W249" s="49">
        <v>55</v>
      </c>
      <c r="X249" s="49">
        <v>35</v>
      </c>
      <c r="Y249" s="49">
        <v>20</v>
      </c>
      <c r="AA249" s="47" t="s">
        <v>1040</v>
      </c>
      <c r="AB249" s="100">
        <v>2229399</v>
      </c>
      <c r="AC249" s="100">
        <v>58</v>
      </c>
      <c r="AD249" s="100">
        <v>35</v>
      </c>
      <c r="AE249" s="100">
        <v>23</v>
      </c>
    </row>
    <row r="250" spans="1:31" ht="15.75" thickBot="1">
      <c r="A250" s="32" t="s">
        <v>359</v>
      </c>
      <c r="B250" s="72" t="s">
        <v>359</v>
      </c>
      <c r="C250" s="96">
        <v>121</v>
      </c>
      <c r="D250" s="20"/>
      <c r="E250" s="94" t="s">
        <v>359</v>
      </c>
      <c r="F250" s="94">
        <v>130</v>
      </c>
      <c r="G250" s="84"/>
      <c r="O250" s="49">
        <v>159802</v>
      </c>
      <c r="P250" s="47" t="s">
        <v>934</v>
      </c>
      <c r="Q250" s="49">
        <v>50</v>
      </c>
      <c r="R250" s="49">
        <v>31</v>
      </c>
      <c r="S250" s="49">
        <v>19</v>
      </c>
      <c r="U250" s="76" t="s">
        <v>934</v>
      </c>
      <c r="V250" s="49">
        <v>159802</v>
      </c>
      <c r="W250" s="49">
        <v>52</v>
      </c>
      <c r="X250" s="49">
        <v>33</v>
      </c>
      <c r="Y250" s="49">
        <v>19</v>
      </c>
      <c r="AA250" s="47" t="s">
        <v>934</v>
      </c>
      <c r="AB250" s="100">
        <v>159802</v>
      </c>
      <c r="AC250" s="100">
        <v>53</v>
      </c>
      <c r="AD250" s="100">
        <v>33</v>
      </c>
      <c r="AE250" s="100">
        <v>20</v>
      </c>
    </row>
    <row r="251" spans="1:31" ht="15.75" thickBot="1">
      <c r="A251" s="32" t="s">
        <v>590</v>
      </c>
      <c r="B251" s="73" t="s">
        <v>590</v>
      </c>
      <c r="C251" s="96">
        <v>45</v>
      </c>
      <c r="D251" s="20"/>
      <c r="E251" s="94" t="s">
        <v>590</v>
      </c>
      <c r="F251" s="94">
        <v>45</v>
      </c>
      <c r="G251" s="85"/>
      <c r="O251" s="49">
        <v>1322700</v>
      </c>
      <c r="P251" s="47" t="s">
        <v>989</v>
      </c>
      <c r="Q251" s="49">
        <v>49</v>
      </c>
      <c r="R251" s="49">
        <v>26</v>
      </c>
      <c r="S251" s="49">
        <v>23</v>
      </c>
      <c r="U251" s="76" t="s">
        <v>989</v>
      </c>
      <c r="V251" s="49">
        <v>1322700</v>
      </c>
      <c r="W251" s="49">
        <v>51</v>
      </c>
      <c r="X251" s="49">
        <v>27</v>
      </c>
      <c r="Y251" s="49">
        <v>24</v>
      </c>
      <c r="AA251" s="47" t="s">
        <v>989</v>
      </c>
      <c r="AB251" s="100">
        <v>1322700</v>
      </c>
      <c r="AC251" s="100">
        <v>53</v>
      </c>
      <c r="AD251" s="100">
        <v>29</v>
      </c>
      <c r="AE251" s="100">
        <v>24</v>
      </c>
    </row>
    <row r="252" spans="1:31" ht="24" thickBot="1">
      <c r="A252" s="32" t="s">
        <v>440</v>
      </c>
      <c r="B252" s="72" t="s">
        <v>440</v>
      </c>
      <c r="C252" s="96">
        <v>79</v>
      </c>
      <c r="D252" s="20"/>
      <c r="E252" s="94" t="s">
        <v>440</v>
      </c>
      <c r="F252" s="94">
        <v>83</v>
      </c>
      <c r="G252" s="84"/>
      <c r="O252" s="49">
        <v>4329105</v>
      </c>
      <c r="P252" s="47" t="s">
        <v>1131</v>
      </c>
      <c r="Q252" s="49">
        <v>48</v>
      </c>
      <c r="R252" s="49">
        <v>40</v>
      </c>
      <c r="S252" s="49">
        <v>8</v>
      </c>
      <c r="U252" s="76" t="s">
        <v>1131</v>
      </c>
      <c r="V252" s="49">
        <v>4329105</v>
      </c>
      <c r="W252" s="49">
        <v>50</v>
      </c>
      <c r="X252" s="49">
        <v>41</v>
      </c>
      <c r="Y252" s="49">
        <v>9</v>
      </c>
      <c r="AA252" s="47" t="s">
        <v>1051</v>
      </c>
      <c r="AB252" s="100">
        <v>2399101</v>
      </c>
      <c r="AC252" s="100">
        <v>52</v>
      </c>
      <c r="AD252" s="100">
        <v>17</v>
      </c>
      <c r="AE252" s="100">
        <v>35</v>
      </c>
    </row>
    <row r="253" spans="1:31" ht="15.75" thickBot="1">
      <c r="A253" s="32" t="s">
        <v>69</v>
      </c>
      <c r="B253" s="73" t="s">
        <v>69</v>
      </c>
      <c r="C253" s="97">
        <v>2932</v>
      </c>
      <c r="D253" s="90"/>
      <c r="E253" s="94" t="s">
        <v>69</v>
      </c>
      <c r="F253" s="95">
        <v>3145</v>
      </c>
      <c r="G253" s="86"/>
      <c r="O253" s="49">
        <v>161001</v>
      </c>
      <c r="P253" s="47" t="s">
        <v>935</v>
      </c>
      <c r="Q253" s="49">
        <v>46</v>
      </c>
      <c r="R253" s="49">
        <v>39</v>
      </c>
      <c r="S253" s="49">
        <v>7</v>
      </c>
      <c r="U253" s="76" t="s">
        <v>935</v>
      </c>
      <c r="V253" s="49">
        <v>161001</v>
      </c>
      <c r="W253" s="49">
        <v>49</v>
      </c>
      <c r="X253" s="49">
        <v>42</v>
      </c>
      <c r="Y253" s="49">
        <v>7</v>
      </c>
      <c r="AA253" s="47" t="s">
        <v>1131</v>
      </c>
      <c r="AB253" s="100">
        <v>4329105</v>
      </c>
      <c r="AC253" s="100">
        <v>51</v>
      </c>
      <c r="AD253" s="100">
        <v>42</v>
      </c>
      <c r="AE253" s="100">
        <v>9</v>
      </c>
    </row>
    <row r="254" spans="1:31" ht="23.25" thickBot="1">
      <c r="A254" s="32" t="s">
        <v>472</v>
      </c>
      <c r="B254" s="72" t="s">
        <v>472</v>
      </c>
      <c r="C254" s="96">
        <v>73</v>
      </c>
      <c r="D254" s="20"/>
      <c r="E254" s="94" t="s">
        <v>472</v>
      </c>
      <c r="F254" s="94">
        <v>73</v>
      </c>
      <c r="G254" s="84"/>
      <c r="O254" s="49">
        <v>1359600</v>
      </c>
      <c r="P254" s="47" t="s">
        <v>995</v>
      </c>
      <c r="Q254" s="49">
        <v>43</v>
      </c>
      <c r="R254" s="49">
        <v>14</v>
      </c>
      <c r="S254" s="49">
        <v>29</v>
      </c>
      <c r="U254" s="76" t="s">
        <v>1051</v>
      </c>
      <c r="V254" s="49">
        <v>2399101</v>
      </c>
      <c r="W254" s="49">
        <v>48</v>
      </c>
      <c r="X254" s="49">
        <v>15</v>
      </c>
      <c r="Y254" s="49">
        <v>33</v>
      </c>
      <c r="AA254" s="47" t="s">
        <v>935</v>
      </c>
      <c r="AB254" s="100">
        <v>161001</v>
      </c>
      <c r="AC254" s="100">
        <v>50</v>
      </c>
      <c r="AD254" s="100">
        <v>43</v>
      </c>
      <c r="AE254" s="100">
        <v>7</v>
      </c>
    </row>
    <row r="255" spans="1:31" ht="24" thickBot="1">
      <c r="A255" s="32" t="s">
        <v>566</v>
      </c>
      <c r="B255" s="73" t="s">
        <v>566</v>
      </c>
      <c r="C255" s="96">
        <v>53</v>
      </c>
      <c r="D255" s="20"/>
      <c r="E255" s="94" t="s">
        <v>566</v>
      </c>
      <c r="F255" s="94">
        <v>53</v>
      </c>
      <c r="G255" s="85"/>
      <c r="O255" s="49">
        <v>2399101</v>
      </c>
      <c r="P255" s="47" t="s">
        <v>1051</v>
      </c>
      <c r="Q255" s="49">
        <v>43</v>
      </c>
      <c r="R255" s="49">
        <v>13</v>
      </c>
      <c r="S255" s="49">
        <v>30</v>
      </c>
      <c r="U255" s="76" t="s">
        <v>1068</v>
      </c>
      <c r="V255" s="49">
        <v>3103900</v>
      </c>
      <c r="W255" s="49">
        <v>45</v>
      </c>
      <c r="X255" s="49">
        <v>38</v>
      </c>
      <c r="Y255" s="49">
        <v>7</v>
      </c>
      <c r="AA255" s="47" t="s">
        <v>1076</v>
      </c>
      <c r="AB255" s="100">
        <v>3240099</v>
      </c>
      <c r="AC255" s="100">
        <v>46</v>
      </c>
      <c r="AD255" s="100">
        <v>25</v>
      </c>
      <c r="AE255" s="100">
        <v>21</v>
      </c>
    </row>
    <row r="256" spans="1:31" ht="24" thickBot="1">
      <c r="A256" s="32" t="s">
        <v>483</v>
      </c>
      <c r="B256" s="72" t="s">
        <v>483</v>
      </c>
      <c r="C256" s="96">
        <v>73</v>
      </c>
      <c r="D256" s="20"/>
      <c r="E256" s="94" t="s">
        <v>483</v>
      </c>
      <c r="F256" s="94">
        <v>75</v>
      </c>
      <c r="G256" s="84"/>
      <c r="O256" s="49">
        <v>3314710</v>
      </c>
      <c r="P256" s="47" t="s">
        <v>1096</v>
      </c>
      <c r="Q256" s="49">
        <v>43</v>
      </c>
      <c r="R256" s="49">
        <v>40</v>
      </c>
      <c r="S256" s="49">
        <v>3</v>
      </c>
      <c r="U256" s="76" t="s">
        <v>1096</v>
      </c>
      <c r="V256" s="49">
        <v>3314710</v>
      </c>
      <c r="W256" s="49">
        <v>44</v>
      </c>
      <c r="X256" s="49">
        <v>40</v>
      </c>
      <c r="Y256" s="49">
        <v>4</v>
      </c>
      <c r="AA256" s="47" t="s">
        <v>1096</v>
      </c>
      <c r="AB256" s="100">
        <v>3314710</v>
      </c>
      <c r="AC256" s="100">
        <v>46</v>
      </c>
      <c r="AD256" s="100">
        <v>42</v>
      </c>
      <c r="AE256" s="100">
        <v>4</v>
      </c>
    </row>
    <row r="257" spans="1:31" ht="24" thickBot="1">
      <c r="A257" s="32" t="s">
        <v>791</v>
      </c>
      <c r="B257" s="73" t="s">
        <v>791</v>
      </c>
      <c r="C257" s="96">
        <v>22</v>
      </c>
      <c r="D257" s="20"/>
      <c r="E257" s="94" t="s">
        <v>791</v>
      </c>
      <c r="F257" s="94">
        <v>27</v>
      </c>
      <c r="G257" s="85"/>
      <c r="O257" s="49">
        <v>1031700</v>
      </c>
      <c r="P257" s="47" t="s">
        <v>957</v>
      </c>
      <c r="Q257" s="49">
        <v>42</v>
      </c>
      <c r="R257" s="49">
        <v>23</v>
      </c>
      <c r="S257" s="49">
        <v>19</v>
      </c>
      <c r="U257" s="76" t="s">
        <v>957</v>
      </c>
      <c r="V257" s="49">
        <v>1031700</v>
      </c>
      <c r="W257" s="49">
        <v>43</v>
      </c>
      <c r="X257" s="49">
        <v>24</v>
      </c>
      <c r="Y257" s="49">
        <v>19</v>
      </c>
      <c r="AA257" s="47" t="s">
        <v>1065</v>
      </c>
      <c r="AB257" s="100">
        <v>2950600</v>
      </c>
      <c r="AC257" s="100">
        <v>45</v>
      </c>
      <c r="AD257" s="100">
        <v>41</v>
      </c>
      <c r="AE257" s="100">
        <v>4</v>
      </c>
    </row>
    <row r="258" spans="1:31" ht="23.25" thickBot="1">
      <c r="A258" s="32" t="s">
        <v>538</v>
      </c>
      <c r="B258" s="72" t="s">
        <v>538</v>
      </c>
      <c r="C258" s="96">
        <v>59</v>
      </c>
      <c r="D258" s="20"/>
      <c r="E258" s="94" t="s">
        <v>538</v>
      </c>
      <c r="F258" s="94">
        <v>64</v>
      </c>
      <c r="G258" s="84"/>
      <c r="O258" s="49">
        <v>3103900</v>
      </c>
      <c r="P258" s="47" t="s">
        <v>1068</v>
      </c>
      <c r="Q258" s="49">
        <v>42</v>
      </c>
      <c r="R258" s="49">
        <v>36</v>
      </c>
      <c r="S258" s="49">
        <v>6</v>
      </c>
      <c r="U258" s="76" t="s">
        <v>1065</v>
      </c>
      <c r="V258" s="49">
        <v>2950600</v>
      </c>
      <c r="W258" s="49">
        <v>43</v>
      </c>
      <c r="X258" s="49">
        <v>39</v>
      </c>
      <c r="Y258" s="49">
        <v>4</v>
      </c>
      <c r="AA258" s="47" t="s">
        <v>957</v>
      </c>
      <c r="AB258" s="100">
        <v>1031700</v>
      </c>
      <c r="AC258" s="100">
        <v>44</v>
      </c>
      <c r="AD258" s="100">
        <v>25</v>
      </c>
      <c r="AE258" s="100">
        <v>19</v>
      </c>
    </row>
    <row r="259" spans="1:31" ht="23.25" thickBot="1">
      <c r="A259" s="32" t="s">
        <v>828</v>
      </c>
      <c r="B259" s="73" t="s">
        <v>828</v>
      </c>
      <c r="C259" s="96">
        <v>14</v>
      </c>
      <c r="D259" s="20"/>
      <c r="E259" s="94" t="s">
        <v>828</v>
      </c>
      <c r="F259" s="94">
        <v>16</v>
      </c>
      <c r="G259" s="85"/>
      <c r="O259" s="49">
        <v>1032599</v>
      </c>
      <c r="P259" s="47" t="s">
        <v>958</v>
      </c>
      <c r="Q259" s="49">
        <v>41</v>
      </c>
      <c r="R259" s="49">
        <v>25</v>
      </c>
      <c r="S259" s="49">
        <v>16</v>
      </c>
      <c r="U259" s="76" t="s">
        <v>995</v>
      </c>
      <c r="V259" s="49">
        <v>1359600</v>
      </c>
      <c r="W259" s="49">
        <v>42</v>
      </c>
      <c r="X259" s="49">
        <v>14</v>
      </c>
      <c r="Y259" s="49">
        <v>28</v>
      </c>
      <c r="AA259" s="47" t="s">
        <v>1068</v>
      </c>
      <c r="AB259" s="100">
        <v>3103900</v>
      </c>
      <c r="AC259" s="100">
        <v>44</v>
      </c>
      <c r="AD259" s="100">
        <v>37</v>
      </c>
      <c r="AE259" s="100">
        <v>7</v>
      </c>
    </row>
    <row r="260" spans="1:31" ht="15.75" thickBot="1">
      <c r="A260" s="32" t="s">
        <v>719</v>
      </c>
      <c r="B260" s="72" t="s">
        <v>719</v>
      </c>
      <c r="C260" s="96">
        <v>30</v>
      </c>
      <c r="D260" s="20"/>
      <c r="E260" s="94" t="s">
        <v>719</v>
      </c>
      <c r="F260" s="94">
        <v>37</v>
      </c>
      <c r="G260" s="84"/>
      <c r="O260" s="49">
        <v>3240099</v>
      </c>
      <c r="P260" s="47" t="s">
        <v>1076</v>
      </c>
      <c r="Q260" s="49">
        <v>41</v>
      </c>
      <c r="R260" s="49">
        <v>21</v>
      </c>
      <c r="S260" s="49">
        <v>20</v>
      </c>
      <c r="U260" s="76" t="s">
        <v>1029</v>
      </c>
      <c r="V260" s="49">
        <v>1822901</v>
      </c>
      <c r="W260" s="49">
        <v>42</v>
      </c>
      <c r="X260" s="49">
        <v>27</v>
      </c>
      <c r="Y260" s="49">
        <v>15</v>
      </c>
      <c r="AA260" s="47" t="s">
        <v>1029</v>
      </c>
      <c r="AB260" s="100">
        <v>1822901</v>
      </c>
      <c r="AC260" s="100">
        <v>43</v>
      </c>
      <c r="AD260" s="100">
        <v>28</v>
      </c>
      <c r="AE260" s="100">
        <v>15</v>
      </c>
    </row>
    <row r="261" spans="1:31" ht="15.75" thickBot="1">
      <c r="A261" s="32" t="s">
        <v>580</v>
      </c>
      <c r="B261" s="73" t="s">
        <v>580</v>
      </c>
      <c r="C261" s="96">
        <v>51</v>
      </c>
      <c r="D261" s="20"/>
      <c r="E261" s="94" t="s">
        <v>580</v>
      </c>
      <c r="F261" s="94">
        <v>53</v>
      </c>
      <c r="G261" s="85"/>
      <c r="O261" s="49">
        <v>1822901</v>
      </c>
      <c r="P261" s="47" t="s">
        <v>1029</v>
      </c>
      <c r="Q261" s="49">
        <v>39</v>
      </c>
      <c r="R261" s="49">
        <v>25</v>
      </c>
      <c r="S261" s="49">
        <v>14</v>
      </c>
      <c r="U261" s="76" t="s">
        <v>1080</v>
      </c>
      <c r="V261" s="49">
        <v>3299002</v>
      </c>
      <c r="W261" s="49">
        <v>42</v>
      </c>
      <c r="X261" s="49">
        <v>23</v>
      </c>
      <c r="Y261" s="49">
        <v>19</v>
      </c>
      <c r="AA261" s="47" t="s">
        <v>1080</v>
      </c>
      <c r="AB261" s="100">
        <v>3299002</v>
      </c>
      <c r="AC261" s="100">
        <v>43</v>
      </c>
      <c r="AD261" s="100">
        <v>23</v>
      </c>
      <c r="AE261" s="100">
        <v>20</v>
      </c>
    </row>
    <row r="262" spans="1:31" ht="23.25" thickBot="1">
      <c r="A262" s="32" t="s">
        <v>520</v>
      </c>
      <c r="B262" s="72" t="s">
        <v>520</v>
      </c>
      <c r="C262" s="96">
        <v>60</v>
      </c>
      <c r="D262" s="20"/>
      <c r="E262" s="94" t="s">
        <v>520</v>
      </c>
      <c r="F262" s="94">
        <v>64</v>
      </c>
      <c r="G262" s="84"/>
      <c r="O262" s="49">
        <v>3299002</v>
      </c>
      <c r="P262" s="47" t="s">
        <v>1080</v>
      </c>
      <c r="Q262" s="49">
        <v>39</v>
      </c>
      <c r="R262" s="49">
        <v>21</v>
      </c>
      <c r="S262" s="49">
        <v>18</v>
      </c>
      <c r="U262" s="76" t="s">
        <v>958</v>
      </c>
      <c r="V262" s="49">
        <v>1032599</v>
      </c>
      <c r="W262" s="49">
        <v>41</v>
      </c>
      <c r="X262" s="49">
        <v>25</v>
      </c>
      <c r="Y262" s="49">
        <v>16</v>
      </c>
      <c r="AA262" s="47" t="s">
        <v>958</v>
      </c>
      <c r="AB262" s="100">
        <v>1032599</v>
      </c>
      <c r="AC262" s="100">
        <v>42</v>
      </c>
      <c r="AD262" s="100">
        <v>26</v>
      </c>
      <c r="AE262" s="100">
        <v>16</v>
      </c>
    </row>
    <row r="263" spans="1:31" ht="24" thickBot="1">
      <c r="A263" s="32" t="s">
        <v>321</v>
      </c>
      <c r="B263" s="73" t="s">
        <v>321</v>
      </c>
      <c r="C263" s="96">
        <v>139</v>
      </c>
      <c r="D263" s="20"/>
      <c r="E263" s="94" t="s">
        <v>321</v>
      </c>
      <c r="F263" s="94">
        <v>145</v>
      </c>
      <c r="G263" s="85"/>
      <c r="O263" s="49">
        <v>1731100</v>
      </c>
      <c r="P263" s="47" t="s">
        <v>1020</v>
      </c>
      <c r="Q263" s="49">
        <v>38</v>
      </c>
      <c r="R263" s="49">
        <v>20</v>
      </c>
      <c r="S263" s="49">
        <v>18</v>
      </c>
      <c r="U263" s="76" t="s">
        <v>1076</v>
      </c>
      <c r="V263" s="49">
        <v>3240099</v>
      </c>
      <c r="W263" s="49">
        <v>41</v>
      </c>
      <c r="X263" s="49">
        <v>21</v>
      </c>
      <c r="Y263" s="49">
        <v>20</v>
      </c>
      <c r="AA263" s="47" t="s">
        <v>995</v>
      </c>
      <c r="AB263" s="100">
        <v>1359600</v>
      </c>
      <c r="AC263" s="100">
        <v>42</v>
      </c>
      <c r="AD263" s="100">
        <v>14</v>
      </c>
      <c r="AE263" s="100">
        <v>28</v>
      </c>
    </row>
    <row r="264" spans="1:31" ht="15.75" thickBot="1">
      <c r="A264" s="32" t="s">
        <v>889</v>
      </c>
      <c r="B264" s="72" t="s">
        <v>889</v>
      </c>
      <c r="C264" s="96">
        <v>12</v>
      </c>
      <c r="D264" s="20"/>
      <c r="E264" s="94" t="s">
        <v>889</v>
      </c>
      <c r="F264" s="94">
        <v>14</v>
      </c>
      <c r="G264" s="84"/>
      <c r="O264" s="49">
        <v>2950600</v>
      </c>
      <c r="P264" s="47" t="s">
        <v>1065</v>
      </c>
      <c r="Q264" s="49">
        <v>37</v>
      </c>
      <c r="R264" s="49">
        <v>33</v>
      </c>
      <c r="S264" s="49">
        <v>4</v>
      </c>
      <c r="U264" s="76" t="s">
        <v>1141</v>
      </c>
      <c r="V264" s="49">
        <v>4399105</v>
      </c>
      <c r="W264" s="49">
        <v>39</v>
      </c>
      <c r="X264" s="49">
        <v>36</v>
      </c>
      <c r="Y264" s="49">
        <v>3</v>
      </c>
      <c r="AA264" s="47" t="s">
        <v>1041</v>
      </c>
      <c r="AB264" s="100">
        <v>2319200</v>
      </c>
      <c r="AC264" s="100">
        <v>40</v>
      </c>
      <c r="AD264" s="100">
        <v>22</v>
      </c>
      <c r="AE264" s="100">
        <v>18</v>
      </c>
    </row>
    <row r="265" spans="1:31" ht="15.75" thickBot="1">
      <c r="A265" s="32" t="s">
        <v>268</v>
      </c>
      <c r="B265" s="73" t="s">
        <v>268</v>
      </c>
      <c r="C265" s="96">
        <v>188</v>
      </c>
      <c r="D265" s="20"/>
      <c r="E265" s="94" t="s">
        <v>268</v>
      </c>
      <c r="F265" s="94">
        <v>199</v>
      </c>
      <c r="G265" s="85"/>
      <c r="O265" s="49">
        <v>8011102</v>
      </c>
      <c r="P265" s="47" t="s">
        <v>1368</v>
      </c>
      <c r="Q265" s="49">
        <v>36</v>
      </c>
      <c r="R265" s="49">
        <v>32</v>
      </c>
      <c r="S265" s="49">
        <v>4</v>
      </c>
      <c r="U265" s="76" t="s">
        <v>1368</v>
      </c>
      <c r="V265" s="49">
        <v>8011102</v>
      </c>
      <c r="W265" s="49">
        <v>38</v>
      </c>
      <c r="X265" s="49">
        <v>33</v>
      </c>
      <c r="Y265" s="49">
        <v>5</v>
      </c>
      <c r="AA265" s="47" t="s">
        <v>1141</v>
      </c>
      <c r="AB265" s="100">
        <v>4399105</v>
      </c>
      <c r="AC265" s="100">
        <v>39</v>
      </c>
      <c r="AD265" s="100">
        <v>36</v>
      </c>
      <c r="AE265" s="100">
        <v>3</v>
      </c>
    </row>
    <row r="266" spans="1:31" ht="15.75" thickBot="1">
      <c r="A266" s="32" t="s">
        <v>682</v>
      </c>
      <c r="B266" s="72" t="s">
        <v>682</v>
      </c>
      <c r="C266" s="96">
        <v>30</v>
      </c>
      <c r="D266" s="20"/>
      <c r="E266" s="94" t="s">
        <v>682</v>
      </c>
      <c r="F266" s="94">
        <v>30</v>
      </c>
      <c r="G266" s="84"/>
      <c r="O266" s="49">
        <v>1821100</v>
      </c>
      <c r="P266" s="47" t="s">
        <v>1028</v>
      </c>
      <c r="Q266" s="49">
        <v>35</v>
      </c>
      <c r="R266" s="49">
        <v>29</v>
      </c>
      <c r="S266" s="49">
        <v>6</v>
      </c>
      <c r="U266" s="76" t="s">
        <v>1020</v>
      </c>
      <c r="V266" s="49">
        <v>1731100</v>
      </c>
      <c r="W266" s="49">
        <v>36</v>
      </c>
      <c r="X266" s="49">
        <v>19</v>
      </c>
      <c r="Y266" s="49">
        <v>17</v>
      </c>
      <c r="AA266" s="47" t="s">
        <v>1368</v>
      </c>
      <c r="AB266" s="100">
        <v>8011102</v>
      </c>
      <c r="AC266" s="100">
        <v>39</v>
      </c>
      <c r="AD266" s="100">
        <v>34</v>
      </c>
      <c r="AE266" s="100">
        <v>5</v>
      </c>
    </row>
    <row r="267" spans="1:31" ht="15.75" thickBot="1">
      <c r="A267" s="32" t="s">
        <v>867</v>
      </c>
      <c r="B267" s="73" t="s">
        <v>867</v>
      </c>
      <c r="C267" s="96">
        <v>10</v>
      </c>
      <c r="D267" s="20"/>
      <c r="E267" s="94" t="s">
        <v>867</v>
      </c>
      <c r="F267" s="94">
        <v>10</v>
      </c>
      <c r="G267" s="85"/>
      <c r="O267" s="49">
        <v>3314712</v>
      </c>
      <c r="P267" s="47" t="s">
        <v>1098</v>
      </c>
      <c r="Q267" s="49">
        <v>35</v>
      </c>
      <c r="R267" s="49">
        <v>32</v>
      </c>
      <c r="S267" s="49">
        <v>3</v>
      </c>
      <c r="U267" s="76" t="s">
        <v>1041</v>
      </c>
      <c r="V267" s="49">
        <v>2319200</v>
      </c>
      <c r="W267" s="49">
        <v>36</v>
      </c>
      <c r="X267" s="49">
        <v>19</v>
      </c>
      <c r="Y267" s="49">
        <v>17</v>
      </c>
      <c r="AA267" s="47" t="s">
        <v>1020</v>
      </c>
      <c r="AB267" s="100">
        <v>1731100</v>
      </c>
      <c r="AC267" s="100">
        <v>36</v>
      </c>
      <c r="AD267" s="100">
        <v>19</v>
      </c>
      <c r="AE267" s="100">
        <v>17</v>
      </c>
    </row>
    <row r="268" spans="1:31" ht="15.75" thickBot="1">
      <c r="A268" s="32" t="s">
        <v>868</v>
      </c>
      <c r="B268" s="72" t="s">
        <v>868</v>
      </c>
      <c r="C268" s="96">
        <v>9</v>
      </c>
      <c r="D268" s="20"/>
      <c r="E268" s="94" t="s">
        <v>868</v>
      </c>
      <c r="F268" s="94">
        <v>10</v>
      </c>
      <c r="G268" s="84"/>
      <c r="O268" s="49">
        <v>4399105</v>
      </c>
      <c r="P268" s="47" t="s">
        <v>1141</v>
      </c>
      <c r="Q268" s="49">
        <v>35</v>
      </c>
      <c r="R268" s="49">
        <v>32</v>
      </c>
      <c r="S268" s="49">
        <v>3</v>
      </c>
      <c r="U268" s="76" t="s">
        <v>1028</v>
      </c>
      <c r="V268" s="49">
        <v>1821100</v>
      </c>
      <c r="W268" s="49">
        <v>35</v>
      </c>
      <c r="X268" s="49">
        <v>29</v>
      </c>
      <c r="Y268" s="49">
        <v>6</v>
      </c>
      <c r="AA268" s="47" t="s">
        <v>1224</v>
      </c>
      <c r="AB268" s="100">
        <v>4754703</v>
      </c>
      <c r="AC268" s="100">
        <v>36</v>
      </c>
      <c r="AD268" s="100">
        <v>29</v>
      </c>
      <c r="AE268" s="100">
        <v>7</v>
      </c>
    </row>
    <row r="269" spans="1:31" ht="15.75" thickBot="1">
      <c r="A269" s="32" t="s">
        <v>609</v>
      </c>
      <c r="B269" s="73" t="s">
        <v>609</v>
      </c>
      <c r="C269" s="96">
        <v>45</v>
      </c>
      <c r="D269" s="20"/>
      <c r="E269" s="94" t="s">
        <v>609</v>
      </c>
      <c r="F269" s="94">
        <v>45</v>
      </c>
      <c r="G269" s="85"/>
      <c r="O269" s="49">
        <v>9603304</v>
      </c>
      <c r="P269" s="47" t="s">
        <v>1437</v>
      </c>
      <c r="Q269" s="49">
        <v>35</v>
      </c>
      <c r="R269" s="49">
        <v>23</v>
      </c>
      <c r="S269" s="49">
        <v>12</v>
      </c>
      <c r="U269" s="76" t="s">
        <v>1098</v>
      </c>
      <c r="V269" s="49">
        <v>3314712</v>
      </c>
      <c r="W269" s="49">
        <v>35</v>
      </c>
      <c r="X269" s="49">
        <v>33</v>
      </c>
      <c r="Y269" s="49">
        <v>2</v>
      </c>
      <c r="AA269" s="47" t="s">
        <v>1028</v>
      </c>
      <c r="AB269" s="100">
        <v>1821100</v>
      </c>
      <c r="AC269" s="100">
        <v>35</v>
      </c>
      <c r="AD269" s="100">
        <v>29</v>
      </c>
      <c r="AE269" s="100">
        <v>6</v>
      </c>
    </row>
    <row r="270" spans="1:31" ht="24" thickBot="1">
      <c r="A270" s="32" t="s">
        <v>228</v>
      </c>
      <c r="B270" s="72" t="s">
        <v>228</v>
      </c>
      <c r="C270" s="96">
        <v>235</v>
      </c>
      <c r="D270" s="20"/>
      <c r="E270" s="94" t="s">
        <v>228</v>
      </c>
      <c r="F270" s="94">
        <v>261</v>
      </c>
      <c r="G270" s="84"/>
      <c r="O270" s="49">
        <v>2319200</v>
      </c>
      <c r="P270" s="47" t="s">
        <v>1041</v>
      </c>
      <c r="Q270" s="49">
        <v>34</v>
      </c>
      <c r="R270" s="49">
        <v>18</v>
      </c>
      <c r="S270" s="49">
        <v>16</v>
      </c>
      <c r="U270" s="76" t="s">
        <v>1224</v>
      </c>
      <c r="V270" s="49">
        <v>4754703</v>
      </c>
      <c r="W270" s="49">
        <v>35</v>
      </c>
      <c r="X270" s="49">
        <v>27</v>
      </c>
      <c r="Y270" s="49">
        <v>8</v>
      </c>
      <c r="AA270" s="47" t="s">
        <v>1079</v>
      </c>
      <c r="AB270" s="100">
        <v>3292202</v>
      </c>
      <c r="AC270" s="100">
        <v>35</v>
      </c>
      <c r="AD270" s="100">
        <v>15</v>
      </c>
      <c r="AE270" s="100">
        <v>20</v>
      </c>
    </row>
    <row r="271" spans="1:31" ht="15.75" thickBot="1">
      <c r="A271" s="32" t="s">
        <v>232</v>
      </c>
      <c r="B271" s="73" t="s">
        <v>232</v>
      </c>
      <c r="C271" s="96">
        <v>234</v>
      </c>
      <c r="D271" s="20"/>
      <c r="E271" s="94" t="s">
        <v>232</v>
      </c>
      <c r="F271" s="94">
        <v>244</v>
      </c>
      <c r="G271" s="85"/>
      <c r="O271" s="49">
        <v>7732202</v>
      </c>
      <c r="P271" s="47" t="s">
        <v>1357</v>
      </c>
      <c r="Q271" s="49">
        <v>34</v>
      </c>
      <c r="R271" s="49">
        <v>25</v>
      </c>
      <c r="S271" s="49">
        <v>9</v>
      </c>
      <c r="U271" s="76" t="s">
        <v>1357</v>
      </c>
      <c r="V271" s="49">
        <v>7732202</v>
      </c>
      <c r="W271" s="49">
        <v>35</v>
      </c>
      <c r="X271" s="49">
        <v>26</v>
      </c>
      <c r="Y271" s="49">
        <v>9</v>
      </c>
      <c r="AA271" s="47" t="s">
        <v>1098</v>
      </c>
      <c r="AB271" s="100">
        <v>3314712</v>
      </c>
      <c r="AC271" s="100">
        <v>35</v>
      </c>
      <c r="AD271" s="100">
        <v>33</v>
      </c>
      <c r="AE271" s="100">
        <v>2</v>
      </c>
    </row>
    <row r="272" spans="1:31" ht="24" thickBot="1">
      <c r="A272" s="32" t="s">
        <v>900</v>
      </c>
      <c r="B272" s="72" t="s">
        <v>900</v>
      </c>
      <c r="C272" s="96">
        <v>7</v>
      </c>
      <c r="D272" s="20"/>
      <c r="E272" s="94" t="s">
        <v>900</v>
      </c>
      <c r="F272" s="94">
        <v>7</v>
      </c>
      <c r="G272" s="84"/>
      <c r="O272" s="49">
        <v>1033302</v>
      </c>
      <c r="P272" s="47" t="s">
        <v>960</v>
      </c>
      <c r="Q272" s="49">
        <v>32</v>
      </c>
      <c r="R272" s="49">
        <v>22</v>
      </c>
      <c r="S272" s="49">
        <v>10</v>
      </c>
      <c r="U272" s="76" t="s">
        <v>1437</v>
      </c>
      <c r="V272" s="49">
        <v>9603304</v>
      </c>
      <c r="W272" s="49">
        <v>35</v>
      </c>
      <c r="X272" s="49">
        <v>22</v>
      </c>
      <c r="Y272" s="49">
        <v>13</v>
      </c>
      <c r="AA272" s="47" t="s">
        <v>1101</v>
      </c>
      <c r="AB272" s="100">
        <v>3314799</v>
      </c>
      <c r="AC272" s="100">
        <v>35</v>
      </c>
      <c r="AD272" s="100">
        <v>28</v>
      </c>
      <c r="AE272" s="100">
        <v>7</v>
      </c>
    </row>
    <row r="273" spans="1:31" ht="24" thickBot="1">
      <c r="A273" s="32" t="s">
        <v>615</v>
      </c>
      <c r="B273" s="73" t="s">
        <v>615</v>
      </c>
      <c r="C273" s="96">
        <v>35</v>
      </c>
      <c r="D273" s="20"/>
      <c r="E273" s="94" t="s">
        <v>615</v>
      </c>
      <c r="F273" s="94">
        <v>37</v>
      </c>
      <c r="G273" s="85"/>
      <c r="O273" s="49">
        <v>3314709</v>
      </c>
      <c r="P273" s="47" t="s">
        <v>1095</v>
      </c>
      <c r="Q273" s="49">
        <v>32</v>
      </c>
      <c r="R273" s="49">
        <v>24</v>
      </c>
      <c r="S273" s="49">
        <v>8</v>
      </c>
      <c r="U273" s="76" t="s">
        <v>1101</v>
      </c>
      <c r="V273" s="49">
        <v>3314799</v>
      </c>
      <c r="W273" s="49">
        <v>34</v>
      </c>
      <c r="X273" s="49">
        <v>27</v>
      </c>
      <c r="Y273" s="49">
        <v>7</v>
      </c>
      <c r="AA273" s="47" t="s">
        <v>1357</v>
      </c>
      <c r="AB273" s="100">
        <v>7732202</v>
      </c>
      <c r="AC273" s="100">
        <v>35</v>
      </c>
      <c r="AD273" s="100">
        <v>26</v>
      </c>
      <c r="AE273" s="100">
        <v>9</v>
      </c>
    </row>
    <row r="274" spans="1:31" ht="24" thickBot="1">
      <c r="A274" s="32" t="s">
        <v>491</v>
      </c>
      <c r="B274" s="72" t="s">
        <v>491</v>
      </c>
      <c r="C274" s="96">
        <v>72</v>
      </c>
      <c r="D274" s="20"/>
      <c r="E274" s="94" t="s">
        <v>491</v>
      </c>
      <c r="F274" s="94">
        <v>79</v>
      </c>
      <c r="G274" s="84"/>
      <c r="O274" s="49">
        <v>3314799</v>
      </c>
      <c r="P274" s="47" t="s">
        <v>1101</v>
      </c>
      <c r="Q274" s="49">
        <v>32</v>
      </c>
      <c r="R274" s="49">
        <v>26</v>
      </c>
      <c r="S274" s="49">
        <v>6</v>
      </c>
      <c r="U274" s="76" t="s">
        <v>1079</v>
      </c>
      <c r="V274" s="49">
        <v>3292202</v>
      </c>
      <c r="W274" s="49">
        <v>33</v>
      </c>
      <c r="X274" s="49">
        <v>13</v>
      </c>
      <c r="Y274" s="49">
        <v>20</v>
      </c>
      <c r="AA274" s="47" t="s">
        <v>1437</v>
      </c>
      <c r="AB274" s="100">
        <v>9603304</v>
      </c>
      <c r="AC274" s="100">
        <v>35</v>
      </c>
      <c r="AD274" s="100">
        <v>22</v>
      </c>
      <c r="AE274" s="100">
        <v>13</v>
      </c>
    </row>
    <row r="275" spans="1:31" ht="24" thickBot="1">
      <c r="A275" s="32" t="s">
        <v>275</v>
      </c>
      <c r="B275" s="73" t="s">
        <v>275</v>
      </c>
      <c r="C275" s="96">
        <v>169</v>
      </c>
      <c r="D275" s="20"/>
      <c r="E275" s="94" t="s">
        <v>275</v>
      </c>
      <c r="F275" s="94">
        <v>171</v>
      </c>
      <c r="G275" s="85"/>
      <c r="O275" s="49">
        <v>4754703</v>
      </c>
      <c r="P275" s="47" t="s">
        <v>1224</v>
      </c>
      <c r="Q275" s="49">
        <v>32</v>
      </c>
      <c r="R275" s="49">
        <v>24</v>
      </c>
      <c r="S275" s="49">
        <v>8</v>
      </c>
      <c r="U275" s="76" t="s">
        <v>1095</v>
      </c>
      <c r="V275" s="49">
        <v>3314709</v>
      </c>
      <c r="W275" s="49">
        <v>33</v>
      </c>
      <c r="X275" s="49">
        <v>25</v>
      </c>
      <c r="Y275" s="49">
        <v>8</v>
      </c>
      <c r="AA275" s="47" t="s">
        <v>960</v>
      </c>
      <c r="AB275" s="100">
        <v>1033302</v>
      </c>
      <c r="AC275" s="100">
        <v>34</v>
      </c>
      <c r="AD275" s="100">
        <v>24</v>
      </c>
      <c r="AE275" s="100">
        <v>10</v>
      </c>
    </row>
    <row r="276" spans="1:31" ht="24" thickBot="1">
      <c r="A276" s="32" t="s">
        <v>117</v>
      </c>
      <c r="B276" s="72" t="s">
        <v>117</v>
      </c>
      <c r="C276" s="96">
        <v>698</v>
      </c>
      <c r="D276" s="20"/>
      <c r="E276" s="94" t="s">
        <v>117</v>
      </c>
      <c r="F276" s="94">
        <v>739</v>
      </c>
      <c r="G276" s="84"/>
      <c r="O276" s="49">
        <v>9601703</v>
      </c>
      <c r="P276" s="47" t="s">
        <v>1433</v>
      </c>
      <c r="Q276" s="49">
        <v>32</v>
      </c>
      <c r="R276" s="49">
        <v>6</v>
      </c>
      <c r="S276" s="49">
        <v>26</v>
      </c>
      <c r="U276" s="76" t="s">
        <v>1242</v>
      </c>
      <c r="V276" s="49">
        <v>4771703</v>
      </c>
      <c r="W276" s="49">
        <v>33</v>
      </c>
      <c r="X276" s="49">
        <v>24</v>
      </c>
      <c r="Y276" s="49">
        <v>9</v>
      </c>
      <c r="AA276" s="47" t="s">
        <v>1095</v>
      </c>
      <c r="AB276" s="100">
        <v>3314709</v>
      </c>
      <c r="AC276" s="100">
        <v>33</v>
      </c>
      <c r="AD276" s="100">
        <v>25</v>
      </c>
      <c r="AE276" s="100">
        <v>8</v>
      </c>
    </row>
    <row r="277" spans="1:31" ht="23.25" thickBot="1">
      <c r="A277" s="32" t="s">
        <v>195</v>
      </c>
      <c r="B277" s="73" t="s">
        <v>195</v>
      </c>
      <c r="C277" s="96">
        <v>311</v>
      </c>
      <c r="D277" s="20"/>
      <c r="E277" s="94" t="s">
        <v>195</v>
      </c>
      <c r="F277" s="94">
        <v>337</v>
      </c>
      <c r="G277" s="85"/>
      <c r="O277" s="49">
        <v>4771703</v>
      </c>
      <c r="P277" s="47" t="s">
        <v>1242</v>
      </c>
      <c r="Q277" s="49">
        <v>31</v>
      </c>
      <c r="R277" s="49">
        <v>22</v>
      </c>
      <c r="S277" s="49">
        <v>9</v>
      </c>
      <c r="U277" s="76" t="s">
        <v>960</v>
      </c>
      <c r="V277" s="49">
        <v>1033302</v>
      </c>
      <c r="W277" s="49">
        <v>32</v>
      </c>
      <c r="X277" s="49">
        <v>22</v>
      </c>
      <c r="Y277" s="49">
        <v>10</v>
      </c>
      <c r="AA277" s="47" t="s">
        <v>1242</v>
      </c>
      <c r="AB277" s="100">
        <v>4771703</v>
      </c>
      <c r="AC277" s="100">
        <v>33</v>
      </c>
      <c r="AD277" s="100">
        <v>24</v>
      </c>
      <c r="AE277" s="100">
        <v>9</v>
      </c>
    </row>
    <row r="278" spans="1:31" ht="15.75" thickBot="1">
      <c r="A278" s="32" t="s">
        <v>484</v>
      </c>
      <c r="B278" s="72" t="s">
        <v>484</v>
      </c>
      <c r="C278" s="96">
        <v>78</v>
      </c>
      <c r="D278" s="20"/>
      <c r="E278" s="94" t="s">
        <v>484</v>
      </c>
      <c r="F278" s="94">
        <v>88</v>
      </c>
      <c r="G278" s="84"/>
      <c r="O278" s="49">
        <v>1414200</v>
      </c>
      <c r="P278" s="47" t="s">
        <v>1003</v>
      </c>
      <c r="Q278" s="49">
        <v>30</v>
      </c>
      <c r="R278" s="49">
        <v>17</v>
      </c>
      <c r="S278" s="49">
        <v>13</v>
      </c>
      <c r="U278" s="76" t="s">
        <v>1433</v>
      </c>
      <c r="V278" s="49">
        <v>9601703</v>
      </c>
      <c r="W278" s="49">
        <v>32</v>
      </c>
      <c r="X278" s="49">
        <v>6</v>
      </c>
      <c r="Y278" s="49">
        <v>26</v>
      </c>
      <c r="AA278" s="47" t="s">
        <v>1433</v>
      </c>
      <c r="AB278" s="100">
        <v>9601703</v>
      </c>
      <c r="AC278" s="100">
        <v>33</v>
      </c>
      <c r="AD278" s="100">
        <v>6</v>
      </c>
      <c r="AE278" s="100">
        <v>27</v>
      </c>
    </row>
    <row r="279" spans="1:31" ht="24" thickBot="1">
      <c r="A279" s="32" t="s">
        <v>733</v>
      </c>
      <c r="B279" s="73" t="s">
        <v>733</v>
      </c>
      <c r="C279" s="96">
        <v>24</v>
      </c>
      <c r="D279" s="20"/>
      <c r="E279" s="94" t="s">
        <v>733</v>
      </c>
      <c r="F279" s="94">
        <v>27</v>
      </c>
      <c r="G279" s="85"/>
      <c r="O279" s="49">
        <v>2330305</v>
      </c>
      <c r="P279" s="47" t="s">
        <v>1044</v>
      </c>
      <c r="Q279" s="49">
        <v>30</v>
      </c>
      <c r="R279" s="49">
        <v>26</v>
      </c>
      <c r="S279" s="49">
        <v>4</v>
      </c>
      <c r="U279" s="76" t="s">
        <v>1003</v>
      </c>
      <c r="V279" s="49">
        <v>1414200</v>
      </c>
      <c r="W279" s="49">
        <v>31</v>
      </c>
      <c r="X279" s="49">
        <v>17</v>
      </c>
      <c r="Y279" s="49">
        <v>14</v>
      </c>
      <c r="AA279" s="47" t="s">
        <v>1003</v>
      </c>
      <c r="AB279" s="100">
        <v>1414200</v>
      </c>
      <c r="AC279" s="100">
        <v>32</v>
      </c>
      <c r="AD279" s="100">
        <v>17</v>
      </c>
      <c r="AE279" s="100">
        <v>15</v>
      </c>
    </row>
    <row r="280" spans="1:31" ht="15.75" thickBot="1">
      <c r="A280" s="32" t="s">
        <v>326</v>
      </c>
      <c r="B280" s="72" t="s">
        <v>326</v>
      </c>
      <c r="C280" s="96">
        <v>143</v>
      </c>
      <c r="D280" s="20"/>
      <c r="E280" s="94" t="s">
        <v>326</v>
      </c>
      <c r="F280" s="94">
        <v>147</v>
      </c>
      <c r="G280" s="84"/>
      <c r="O280" s="49">
        <v>8292000</v>
      </c>
      <c r="P280" s="47" t="s">
        <v>1381</v>
      </c>
      <c r="Q280" s="49">
        <v>30</v>
      </c>
      <c r="R280" s="49">
        <v>17</v>
      </c>
      <c r="S280" s="49">
        <v>13</v>
      </c>
      <c r="U280" s="76" t="s">
        <v>1381</v>
      </c>
      <c r="V280" s="49">
        <v>8292000</v>
      </c>
      <c r="W280" s="49">
        <v>31</v>
      </c>
      <c r="X280" s="49">
        <v>18</v>
      </c>
      <c r="Y280" s="49">
        <v>13</v>
      </c>
      <c r="AA280" s="47" t="s">
        <v>1381</v>
      </c>
      <c r="AB280" s="100">
        <v>8292000</v>
      </c>
      <c r="AC280" s="100">
        <v>32</v>
      </c>
      <c r="AD280" s="100">
        <v>18</v>
      </c>
      <c r="AE280" s="100">
        <v>14</v>
      </c>
    </row>
    <row r="281" spans="1:31" ht="24" thickBot="1">
      <c r="A281" s="32" t="s">
        <v>829</v>
      </c>
      <c r="B281" s="73" t="s">
        <v>829</v>
      </c>
      <c r="C281" s="96">
        <v>11</v>
      </c>
      <c r="D281" s="20"/>
      <c r="E281" s="94" t="s">
        <v>829</v>
      </c>
      <c r="F281" s="94">
        <v>11</v>
      </c>
      <c r="G281" s="85"/>
      <c r="O281" s="49">
        <v>7733100</v>
      </c>
      <c r="P281" s="47" t="s">
        <v>1358</v>
      </c>
      <c r="Q281" s="49">
        <v>29</v>
      </c>
      <c r="R281" s="49">
        <v>23</v>
      </c>
      <c r="S281" s="49">
        <v>6</v>
      </c>
      <c r="U281" s="76" t="s">
        <v>1099</v>
      </c>
      <c r="V281" s="49">
        <v>3314719</v>
      </c>
      <c r="W281" s="49">
        <v>30</v>
      </c>
      <c r="X281" s="49">
        <v>26</v>
      </c>
      <c r="Y281" s="49">
        <v>4</v>
      </c>
      <c r="AA281" s="47" t="s">
        <v>1099</v>
      </c>
      <c r="AB281" s="100">
        <v>3314719</v>
      </c>
      <c r="AC281" s="100">
        <v>31</v>
      </c>
      <c r="AD281" s="100">
        <v>27</v>
      </c>
      <c r="AE281" s="100">
        <v>4</v>
      </c>
    </row>
    <row r="282" spans="1:31" ht="15.75" thickBot="1">
      <c r="A282" s="32" t="s">
        <v>603</v>
      </c>
      <c r="B282" s="72" t="s">
        <v>603</v>
      </c>
      <c r="C282" s="96">
        <v>42</v>
      </c>
      <c r="D282" s="20"/>
      <c r="E282" s="94" t="s">
        <v>603</v>
      </c>
      <c r="F282" s="94">
        <v>44</v>
      </c>
      <c r="G282" s="84"/>
      <c r="O282" s="49">
        <v>1822999</v>
      </c>
      <c r="P282" s="47" t="s">
        <v>1030</v>
      </c>
      <c r="Q282" s="49">
        <v>28</v>
      </c>
      <c r="R282" s="49">
        <v>19</v>
      </c>
      <c r="S282" s="49">
        <v>9</v>
      </c>
      <c r="U282" s="76" t="s">
        <v>1044</v>
      </c>
      <c r="V282" s="49">
        <v>2330305</v>
      </c>
      <c r="W282" s="49">
        <v>29</v>
      </c>
      <c r="X282" s="49">
        <v>25</v>
      </c>
      <c r="Y282" s="49">
        <v>4</v>
      </c>
      <c r="AA282" s="47" t="s">
        <v>1439</v>
      </c>
      <c r="AB282" s="100">
        <v>9609202</v>
      </c>
      <c r="AC282" s="100">
        <v>31</v>
      </c>
      <c r="AD282" s="100">
        <v>7</v>
      </c>
      <c r="AE282" s="100">
        <v>24</v>
      </c>
    </row>
    <row r="283" spans="1:31" ht="24" thickBot="1">
      <c r="A283" s="32" t="s">
        <v>529</v>
      </c>
      <c r="B283" s="73" t="s">
        <v>529</v>
      </c>
      <c r="C283" s="96">
        <v>67</v>
      </c>
      <c r="D283" s="20"/>
      <c r="E283" s="94" t="s">
        <v>529</v>
      </c>
      <c r="F283" s="94">
        <v>69</v>
      </c>
      <c r="G283" s="85"/>
      <c r="O283" s="49">
        <v>3314719</v>
      </c>
      <c r="P283" s="47" t="s">
        <v>1099</v>
      </c>
      <c r="Q283" s="49">
        <v>28</v>
      </c>
      <c r="R283" s="49">
        <v>24</v>
      </c>
      <c r="S283" s="49">
        <v>4</v>
      </c>
      <c r="U283" s="76" t="s">
        <v>1358</v>
      </c>
      <c r="V283" s="49">
        <v>7733100</v>
      </c>
      <c r="W283" s="49">
        <v>29</v>
      </c>
      <c r="X283" s="49">
        <v>23</v>
      </c>
      <c r="Y283" s="49">
        <v>6</v>
      </c>
      <c r="AA283" s="47" t="s">
        <v>1410</v>
      </c>
      <c r="AB283" s="100">
        <v>9002702</v>
      </c>
      <c r="AC283" s="100">
        <v>30</v>
      </c>
      <c r="AD283" s="100">
        <v>21</v>
      </c>
      <c r="AE283" s="100">
        <v>9</v>
      </c>
    </row>
    <row r="284" spans="1:31" ht="15.75" thickBot="1">
      <c r="A284" s="32" t="s">
        <v>417</v>
      </c>
      <c r="B284" s="72" t="s">
        <v>417</v>
      </c>
      <c r="C284" s="96">
        <v>86</v>
      </c>
      <c r="D284" s="20"/>
      <c r="E284" s="94" t="s">
        <v>417</v>
      </c>
      <c r="F284" s="94">
        <v>89</v>
      </c>
      <c r="G284" s="84"/>
      <c r="O284" s="49">
        <v>4923002</v>
      </c>
      <c r="P284" s="47" t="s">
        <v>1267</v>
      </c>
      <c r="Q284" s="49">
        <v>28</v>
      </c>
      <c r="R284" s="49">
        <v>26</v>
      </c>
      <c r="S284" s="49">
        <v>2</v>
      </c>
      <c r="U284" s="76" t="s">
        <v>1410</v>
      </c>
      <c r="V284" s="49">
        <v>9002702</v>
      </c>
      <c r="W284" s="49">
        <v>29</v>
      </c>
      <c r="X284" s="49">
        <v>20</v>
      </c>
      <c r="Y284" s="49">
        <v>9</v>
      </c>
      <c r="AA284" s="47" t="s">
        <v>1044</v>
      </c>
      <c r="AB284" s="100">
        <v>2330305</v>
      </c>
      <c r="AC284" s="100">
        <v>29</v>
      </c>
      <c r="AD284" s="100">
        <v>25</v>
      </c>
      <c r="AE284" s="100">
        <v>4</v>
      </c>
    </row>
    <row r="285" spans="1:31" ht="15.75" thickBot="1">
      <c r="A285" s="32" t="s">
        <v>635</v>
      </c>
      <c r="B285" s="73" t="s">
        <v>635</v>
      </c>
      <c r="C285" s="96">
        <v>38</v>
      </c>
      <c r="D285" s="20"/>
      <c r="E285" s="94" t="s">
        <v>635</v>
      </c>
      <c r="F285" s="94">
        <v>38</v>
      </c>
      <c r="G285" s="85"/>
      <c r="O285" s="49">
        <v>9002702</v>
      </c>
      <c r="P285" s="47" t="s">
        <v>1410</v>
      </c>
      <c r="Q285" s="49">
        <v>28</v>
      </c>
      <c r="R285" s="49">
        <v>19</v>
      </c>
      <c r="S285" s="49">
        <v>9</v>
      </c>
      <c r="U285" s="76" t="s">
        <v>1439</v>
      </c>
      <c r="V285" s="49">
        <v>9609202</v>
      </c>
      <c r="W285" s="49">
        <v>29</v>
      </c>
      <c r="X285" s="49">
        <v>7</v>
      </c>
      <c r="Y285" s="49">
        <v>22</v>
      </c>
      <c r="AA285" s="47" t="s">
        <v>1358</v>
      </c>
      <c r="AB285" s="100">
        <v>7733100</v>
      </c>
      <c r="AC285" s="100">
        <v>29</v>
      </c>
      <c r="AD285" s="100">
        <v>23</v>
      </c>
      <c r="AE285" s="100">
        <v>6</v>
      </c>
    </row>
    <row r="286" spans="1:31" ht="23.25" thickBot="1">
      <c r="A286" s="32" t="s">
        <v>153</v>
      </c>
      <c r="B286" s="72" t="s">
        <v>153</v>
      </c>
      <c r="C286" s="96">
        <v>437</v>
      </c>
      <c r="D286" s="20"/>
      <c r="E286" s="94" t="s">
        <v>153</v>
      </c>
      <c r="F286" s="94">
        <v>456</v>
      </c>
      <c r="G286" s="84"/>
      <c r="O286" s="49">
        <v>9609202</v>
      </c>
      <c r="P286" s="47" t="s">
        <v>1439</v>
      </c>
      <c r="Q286" s="49">
        <v>28</v>
      </c>
      <c r="R286" s="49">
        <v>6</v>
      </c>
      <c r="S286" s="49">
        <v>22</v>
      </c>
      <c r="U286" s="76" t="s">
        <v>965</v>
      </c>
      <c r="V286" s="49">
        <v>1064300</v>
      </c>
      <c r="W286" s="49">
        <v>28</v>
      </c>
      <c r="X286" s="49">
        <v>17</v>
      </c>
      <c r="Y286" s="49">
        <v>11</v>
      </c>
      <c r="AA286" s="47" t="s">
        <v>965</v>
      </c>
      <c r="AB286" s="100">
        <v>1064300</v>
      </c>
      <c r="AC286" s="100">
        <v>28</v>
      </c>
      <c r="AD286" s="100">
        <v>17</v>
      </c>
      <c r="AE286" s="100">
        <v>11</v>
      </c>
    </row>
    <row r="287" spans="1:31" ht="24" thickBot="1">
      <c r="A287" s="32" t="s">
        <v>780</v>
      </c>
      <c r="B287" s="73" t="s">
        <v>780</v>
      </c>
      <c r="C287" s="96">
        <v>19</v>
      </c>
      <c r="D287" s="20"/>
      <c r="E287" s="94" t="s">
        <v>780</v>
      </c>
      <c r="F287" s="94">
        <v>22</v>
      </c>
      <c r="G287" s="85"/>
      <c r="O287" s="49">
        <v>3292202</v>
      </c>
      <c r="P287" s="47" t="s">
        <v>1079</v>
      </c>
      <c r="Q287" s="49">
        <v>27</v>
      </c>
      <c r="R287" s="49">
        <v>12</v>
      </c>
      <c r="S287" s="49">
        <v>15</v>
      </c>
      <c r="U287" s="76" t="s">
        <v>1030</v>
      </c>
      <c r="V287" s="49">
        <v>1822999</v>
      </c>
      <c r="W287" s="49">
        <v>28</v>
      </c>
      <c r="X287" s="49">
        <v>19</v>
      </c>
      <c r="Y287" s="49">
        <v>9</v>
      </c>
      <c r="AA287" s="47" t="s">
        <v>1030</v>
      </c>
      <c r="AB287" s="100">
        <v>1822999</v>
      </c>
      <c r="AC287" s="100">
        <v>28</v>
      </c>
      <c r="AD287" s="100">
        <v>19</v>
      </c>
      <c r="AE287" s="100">
        <v>9</v>
      </c>
    </row>
    <row r="288" spans="1:31" ht="15.75" thickBot="1">
      <c r="A288" s="32" t="s">
        <v>492</v>
      </c>
      <c r="B288" s="72" t="s">
        <v>492</v>
      </c>
      <c r="C288" s="96">
        <v>64</v>
      </c>
      <c r="D288" s="20"/>
      <c r="E288" s="94" t="s">
        <v>492</v>
      </c>
      <c r="F288" s="94">
        <v>65</v>
      </c>
      <c r="G288" s="84"/>
      <c r="O288" s="49">
        <v>161003</v>
      </c>
      <c r="P288" s="47" t="s">
        <v>937</v>
      </c>
      <c r="Q288" s="49">
        <v>26</v>
      </c>
      <c r="R288" s="49">
        <v>20</v>
      </c>
      <c r="S288" s="49">
        <v>6</v>
      </c>
      <c r="U288" s="76" t="s">
        <v>1084</v>
      </c>
      <c r="V288" s="49">
        <v>3299006</v>
      </c>
      <c r="W288" s="49">
        <v>27</v>
      </c>
      <c r="X288" s="49">
        <v>11</v>
      </c>
      <c r="Y288" s="49">
        <v>16</v>
      </c>
      <c r="AA288" s="47" t="s">
        <v>1084</v>
      </c>
      <c r="AB288" s="100">
        <v>3299006</v>
      </c>
      <c r="AC288" s="100">
        <v>28</v>
      </c>
      <c r="AD288" s="100">
        <v>10</v>
      </c>
      <c r="AE288" s="100">
        <v>18</v>
      </c>
    </row>
    <row r="289" spans="1:31" ht="15.75" thickBot="1">
      <c r="A289" s="32" t="s">
        <v>734</v>
      </c>
      <c r="B289" s="73" t="s">
        <v>734</v>
      </c>
      <c r="C289" s="96">
        <v>28</v>
      </c>
      <c r="D289" s="20"/>
      <c r="E289" s="94" t="s">
        <v>734</v>
      </c>
      <c r="F289" s="94">
        <v>27</v>
      </c>
      <c r="G289" s="85"/>
      <c r="O289" s="49">
        <v>3220500</v>
      </c>
      <c r="P289" s="47" t="s">
        <v>1073</v>
      </c>
      <c r="Q289" s="49">
        <v>26</v>
      </c>
      <c r="R289" s="49">
        <v>24</v>
      </c>
      <c r="S289" s="49">
        <v>2</v>
      </c>
      <c r="U289" s="76" t="s">
        <v>1126</v>
      </c>
      <c r="V289" s="49">
        <v>4322303</v>
      </c>
      <c r="W289" s="49">
        <v>27</v>
      </c>
      <c r="X289" s="49">
        <v>24</v>
      </c>
      <c r="Y289" s="49">
        <v>3</v>
      </c>
      <c r="AA289" s="47" t="s">
        <v>955</v>
      </c>
      <c r="AB289" s="100">
        <v>1012101</v>
      </c>
      <c r="AC289" s="100">
        <v>27</v>
      </c>
      <c r="AD289" s="100">
        <v>16</v>
      </c>
      <c r="AE289" s="100">
        <v>11</v>
      </c>
    </row>
    <row r="290" spans="1:31" ht="23.25" thickBot="1">
      <c r="A290" s="32" t="s">
        <v>746</v>
      </c>
      <c r="B290" s="72" t="s">
        <v>746</v>
      </c>
      <c r="C290" s="96">
        <v>24</v>
      </c>
      <c r="D290" s="20"/>
      <c r="E290" s="94" t="s">
        <v>746</v>
      </c>
      <c r="F290" s="94">
        <v>29</v>
      </c>
      <c r="G290" s="84"/>
      <c r="O290" s="49">
        <v>3299006</v>
      </c>
      <c r="P290" s="47" t="s">
        <v>1084</v>
      </c>
      <c r="Q290" s="49">
        <v>26</v>
      </c>
      <c r="R290" s="49">
        <v>11</v>
      </c>
      <c r="S290" s="49">
        <v>15</v>
      </c>
      <c r="U290" s="76" t="s">
        <v>1267</v>
      </c>
      <c r="V290" s="49">
        <v>4923002</v>
      </c>
      <c r="W290" s="49">
        <v>27</v>
      </c>
      <c r="X290" s="49">
        <v>25</v>
      </c>
      <c r="Y290" s="49">
        <v>2</v>
      </c>
      <c r="AA290" s="47" t="s">
        <v>1126</v>
      </c>
      <c r="AB290" s="100">
        <v>4322303</v>
      </c>
      <c r="AC290" s="100">
        <v>27</v>
      </c>
      <c r="AD290" s="100">
        <v>24</v>
      </c>
      <c r="AE290" s="100">
        <v>3</v>
      </c>
    </row>
    <row r="291" spans="1:31" ht="24" thickBot="1">
      <c r="A291" s="32" t="s">
        <v>245</v>
      </c>
      <c r="B291" s="73" t="s">
        <v>245</v>
      </c>
      <c r="C291" s="96">
        <v>207</v>
      </c>
      <c r="D291" s="20"/>
      <c r="E291" s="94" t="s">
        <v>245</v>
      </c>
      <c r="F291" s="94">
        <v>228</v>
      </c>
      <c r="G291" s="85"/>
      <c r="O291" s="49">
        <v>4322303</v>
      </c>
      <c r="P291" s="47" t="s">
        <v>1126</v>
      </c>
      <c r="Q291" s="49">
        <v>26</v>
      </c>
      <c r="R291" s="49">
        <v>23</v>
      </c>
      <c r="S291" s="49">
        <v>3</v>
      </c>
      <c r="U291" s="76" t="s">
        <v>937</v>
      </c>
      <c r="V291" s="49">
        <v>161003</v>
      </c>
      <c r="W291" s="49">
        <v>26</v>
      </c>
      <c r="X291" s="49">
        <v>20</v>
      </c>
      <c r="Y291" s="49">
        <v>6</v>
      </c>
      <c r="AA291" s="47" t="s">
        <v>1267</v>
      </c>
      <c r="AB291" s="100">
        <v>4923002</v>
      </c>
      <c r="AC291" s="100">
        <v>27</v>
      </c>
      <c r="AD291" s="100">
        <v>25</v>
      </c>
      <c r="AE291" s="100">
        <v>2</v>
      </c>
    </row>
    <row r="292" spans="1:31" ht="15.75" thickBot="1">
      <c r="A292" s="32" t="s">
        <v>655</v>
      </c>
      <c r="B292" s="72" t="s">
        <v>655</v>
      </c>
      <c r="C292" s="96">
        <v>35</v>
      </c>
      <c r="D292" s="20"/>
      <c r="E292" s="94" t="s">
        <v>655</v>
      </c>
      <c r="F292" s="94">
        <v>35</v>
      </c>
      <c r="G292" s="84"/>
      <c r="O292" s="49">
        <v>1064300</v>
      </c>
      <c r="P292" s="47" t="s">
        <v>965</v>
      </c>
      <c r="Q292" s="49">
        <v>25</v>
      </c>
      <c r="R292" s="49">
        <v>16</v>
      </c>
      <c r="S292" s="49">
        <v>9</v>
      </c>
      <c r="U292" s="76" t="s">
        <v>1073</v>
      </c>
      <c r="V292" s="49">
        <v>3220500</v>
      </c>
      <c r="W292" s="49">
        <v>26</v>
      </c>
      <c r="X292" s="49">
        <v>24</v>
      </c>
      <c r="Y292" s="49">
        <v>2</v>
      </c>
      <c r="AA292" s="47" t="s">
        <v>1411</v>
      </c>
      <c r="AB292" s="100">
        <v>9102302</v>
      </c>
      <c r="AC292" s="100">
        <v>27</v>
      </c>
      <c r="AD292" s="100">
        <v>22</v>
      </c>
      <c r="AE292" s="100">
        <v>5</v>
      </c>
    </row>
    <row r="293" spans="1:31" ht="15.75" thickBot="1">
      <c r="A293" s="32" t="s">
        <v>610</v>
      </c>
      <c r="B293" s="73" t="s">
        <v>610</v>
      </c>
      <c r="C293" s="96">
        <v>46</v>
      </c>
      <c r="D293" s="20"/>
      <c r="E293" s="94" t="s">
        <v>610</v>
      </c>
      <c r="F293" s="94">
        <v>51</v>
      </c>
      <c r="G293" s="85"/>
      <c r="O293" s="49">
        <v>1071600</v>
      </c>
      <c r="P293" s="47" t="s">
        <v>969</v>
      </c>
      <c r="Q293" s="49">
        <v>23</v>
      </c>
      <c r="R293" s="49">
        <v>18</v>
      </c>
      <c r="S293" s="49">
        <v>5</v>
      </c>
      <c r="U293" s="76" t="s">
        <v>955</v>
      </c>
      <c r="V293" s="49">
        <v>1012101</v>
      </c>
      <c r="W293" s="49">
        <v>25</v>
      </c>
      <c r="X293" s="49">
        <v>14</v>
      </c>
      <c r="Y293" s="49">
        <v>11</v>
      </c>
      <c r="AA293" s="47" t="s">
        <v>937</v>
      </c>
      <c r="AB293" s="100">
        <v>161003</v>
      </c>
      <c r="AC293" s="100">
        <v>26</v>
      </c>
      <c r="AD293" s="100">
        <v>20</v>
      </c>
      <c r="AE293" s="100">
        <v>6</v>
      </c>
    </row>
    <row r="294" spans="1:31" ht="15.75" thickBot="1">
      <c r="A294" s="32" t="s">
        <v>501</v>
      </c>
      <c r="B294" s="72" t="s">
        <v>501</v>
      </c>
      <c r="C294" s="96">
        <v>63</v>
      </c>
      <c r="D294" s="20"/>
      <c r="E294" s="94" t="s">
        <v>501</v>
      </c>
      <c r="F294" s="94">
        <v>66</v>
      </c>
      <c r="G294" s="84"/>
      <c r="O294" s="49">
        <v>3702900</v>
      </c>
      <c r="P294" s="47" t="s">
        <v>1108</v>
      </c>
      <c r="Q294" s="49">
        <v>23</v>
      </c>
      <c r="R294" s="49">
        <v>17</v>
      </c>
      <c r="S294" s="49">
        <v>6</v>
      </c>
      <c r="U294" s="76" t="s">
        <v>1411</v>
      </c>
      <c r="V294" s="49">
        <v>9102302</v>
      </c>
      <c r="W294" s="49">
        <v>24</v>
      </c>
      <c r="X294" s="49">
        <v>20</v>
      </c>
      <c r="Y294" s="49">
        <v>4</v>
      </c>
      <c r="AA294" s="47" t="s">
        <v>1073</v>
      </c>
      <c r="AB294" s="100">
        <v>3220500</v>
      </c>
      <c r="AC294" s="100">
        <v>26</v>
      </c>
      <c r="AD294" s="100">
        <v>24</v>
      </c>
      <c r="AE294" s="100">
        <v>2</v>
      </c>
    </row>
    <row r="295" spans="1:31" ht="24" thickBot="1">
      <c r="A295" s="32" t="s">
        <v>354</v>
      </c>
      <c r="B295" s="73" t="s">
        <v>354</v>
      </c>
      <c r="C295" s="96">
        <v>112</v>
      </c>
      <c r="D295" s="20"/>
      <c r="E295" s="94" t="s">
        <v>354</v>
      </c>
      <c r="F295" s="94">
        <v>115</v>
      </c>
      <c r="G295" s="85"/>
      <c r="O295" s="49">
        <v>1012101</v>
      </c>
      <c r="P295" s="47" t="s">
        <v>955</v>
      </c>
      <c r="Q295" s="49">
        <v>22</v>
      </c>
      <c r="R295" s="49">
        <v>13</v>
      </c>
      <c r="S295" s="49">
        <v>9</v>
      </c>
      <c r="U295" s="76" t="s">
        <v>969</v>
      </c>
      <c r="V295" s="49">
        <v>1071600</v>
      </c>
      <c r="W295" s="49">
        <v>23</v>
      </c>
      <c r="X295" s="49">
        <v>18</v>
      </c>
      <c r="Y295" s="49">
        <v>5</v>
      </c>
      <c r="AA295" s="47" t="s">
        <v>1049</v>
      </c>
      <c r="AB295" s="100">
        <v>2391502</v>
      </c>
      <c r="AC295" s="100">
        <v>25</v>
      </c>
      <c r="AD295" s="100">
        <v>23</v>
      </c>
      <c r="AE295" s="100">
        <v>2</v>
      </c>
    </row>
    <row r="296" spans="1:31" ht="24" thickBot="1">
      <c r="A296" s="32" t="s">
        <v>95</v>
      </c>
      <c r="B296" s="72" t="s">
        <v>95</v>
      </c>
      <c r="C296" s="97">
        <v>1099</v>
      </c>
      <c r="D296" s="90"/>
      <c r="E296" s="94" t="s">
        <v>95</v>
      </c>
      <c r="F296" s="95">
        <v>1149</v>
      </c>
      <c r="G296" s="87"/>
      <c r="O296" s="49">
        <v>4329104</v>
      </c>
      <c r="P296" s="47" t="s">
        <v>1130</v>
      </c>
      <c r="Q296" s="49">
        <v>22</v>
      </c>
      <c r="R296" s="49">
        <v>19</v>
      </c>
      <c r="S296" s="49">
        <v>3</v>
      </c>
      <c r="U296" s="76" t="s">
        <v>1049</v>
      </c>
      <c r="V296" s="49">
        <v>2391502</v>
      </c>
      <c r="W296" s="49">
        <v>23</v>
      </c>
      <c r="X296" s="49">
        <v>22</v>
      </c>
      <c r="Y296" s="49">
        <v>1</v>
      </c>
      <c r="AA296" s="47" t="s">
        <v>1108</v>
      </c>
      <c r="AB296" s="100">
        <v>3702900</v>
      </c>
      <c r="AC296" s="100">
        <v>24</v>
      </c>
      <c r="AD296" s="100">
        <v>19</v>
      </c>
      <c r="AE296" s="100">
        <v>5</v>
      </c>
    </row>
    <row r="297" spans="1:31" ht="15.75" thickBot="1">
      <c r="A297" s="32" t="s">
        <v>473</v>
      </c>
      <c r="B297" s="73" t="s">
        <v>473</v>
      </c>
      <c r="C297" s="96">
        <v>77</v>
      </c>
      <c r="D297" s="20"/>
      <c r="E297" s="94" t="s">
        <v>473</v>
      </c>
      <c r="F297" s="94">
        <v>80</v>
      </c>
      <c r="G297" s="85"/>
      <c r="O297" s="49">
        <v>9102302</v>
      </c>
      <c r="P297" s="47" t="s">
        <v>1411</v>
      </c>
      <c r="Q297" s="49">
        <v>22</v>
      </c>
      <c r="R297" s="49">
        <v>18</v>
      </c>
      <c r="S297" s="49">
        <v>4</v>
      </c>
      <c r="U297" s="76" t="s">
        <v>1108</v>
      </c>
      <c r="V297" s="49">
        <v>3702900</v>
      </c>
      <c r="W297" s="49">
        <v>23</v>
      </c>
      <c r="X297" s="49">
        <v>18</v>
      </c>
      <c r="Y297" s="49">
        <v>5</v>
      </c>
      <c r="AA297" s="47" t="s">
        <v>969</v>
      </c>
      <c r="AB297" s="100">
        <v>1071600</v>
      </c>
      <c r="AC297" s="100">
        <v>23</v>
      </c>
      <c r="AD297" s="100">
        <v>18</v>
      </c>
      <c r="AE297" s="100">
        <v>5</v>
      </c>
    </row>
    <row r="298" spans="1:31" ht="23.25" thickBot="1">
      <c r="A298" s="32" t="s">
        <v>413</v>
      </c>
      <c r="B298" s="72" t="s">
        <v>413</v>
      </c>
      <c r="C298" s="96">
        <v>86</v>
      </c>
      <c r="D298" s="20"/>
      <c r="E298" s="94" t="s">
        <v>413</v>
      </c>
      <c r="F298" s="94">
        <v>85</v>
      </c>
      <c r="G298" s="84"/>
      <c r="O298" s="49">
        <v>1069400</v>
      </c>
      <c r="P298" s="47" t="s">
        <v>968</v>
      </c>
      <c r="Q298" s="49">
        <v>21</v>
      </c>
      <c r="R298" s="49">
        <v>12</v>
      </c>
      <c r="S298" s="49">
        <v>9</v>
      </c>
      <c r="U298" s="76" t="s">
        <v>968</v>
      </c>
      <c r="V298" s="49">
        <v>1069400</v>
      </c>
      <c r="W298" s="49">
        <v>22</v>
      </c>
      <c r="X298" s="49">
        <v>12</v>
      </c>
      <c r="Y298" s="49">
        <v>10</v>
      </c>
      <c r="AA298" s="47" t="s">
        <v>966</v>
      </c>
      <c r="AB298" s="100">
        <v>1065101</v>
      </c>
      <c r="AC298" s="100">
        <v>22</v>
      </c>
      <c r="AD298" s="100">
        <v>20</v>
      </c>
      <c r="AE298" s="100">
        <v>2</v>
      </c>
    </row>
    <row r="299" spans="1:31" ht="24" thickBot="1">
      <c r="A299" s="32" t="s">
        <v>676</v>
      </c>
      <c r="B299" s="73" t="s">
        <v>676</v>
      </c>
      <c r="C299" s="96">
        <v>33</v>
      </c>
      <c r="D299" s="20"/>
      <c r="E299" s="94" t="s">
        <v>676</v>
      </c>
      <c r="F299" s="94">
        <v>39</v>
      </c>
      <c r="G299" s="85"/>
      <c r="O299" s="49">
        <v>1623400</v>
      </c>
      <c r="P299" s="47" t="s">
        <v>1017</v>
      </c>
      <c r="Q299" s="49">
        <v>21</v>
      </c>
      <c r="R299" s="49">
        <v>16</v>
      </c>
      <c r="S299" s="49">
        <v>5</v>
      </c>
      <c r="U299" s="76" t="s">
        <v>1130</v>
      </c>
      <c r="V299" s="49">
        <v>4329104</v>
      </c>
      <c r="W299" s="49">
        <v>22</v>
      </c>
      <c r="X299" s="49">
        <v>19</v>
      </c>
      <c r="Y299" s="49">
        <v>3</v>
      </c>
      <c r="AA299" s="47" t="s">
        <v>968</v>
      </c>
      <c r="AB299" s="100">
        <v>1069400</v>
      </c>
      <c r="AC299" s="100">
        <v>22</v>
      </c>
      <c r="AD299" s="100">
        <v>12</v>
      </c>
      <c r="AE299" s="100">
        <v>10</v>
      </c>
    </row>
    <row r="300" spans="1:31" ht="23.25" thickBot="1">
      <c r="A300" s="32" t="s">
        <v>556</v>
      </c>
      <c r="B300" s="72" t="s">
        <v>556</v>
      </c>
      <c r="C300" s="96">
        <v>50</v>
      </c>
      <c r="D300" s="20"/>
      <c r="E300" s="94" t="s">
        <v>556</v>
      </c>
      <c r="F300" s="94">
        <v>50</v>
      </c>
      <c r="G300" s="84"/>
      <c r="O300" s="49">
        <v>3311200</v>
      </c>
      <c r="P300" s="47" t="s">
        <v>1086</v>
      </c>
      <c r="Q300" s="49">
        <v>21</v>
      </c>
      <c r="R300" s="49">
        <v>19</v>
      </c>
      <c r="S300" s="49">
        <v>2</v>
      </c>
      <c r="U300" s="76" t="s">
        <v>1271</v>
      </c>
      <c r="V300" s="49">
        <v>4929903</v>
      </c>
      <c r="W300" s="49">
        <v>22</v>
      </c>
      <c r="X300" s="49">
        <v>20</v>
      </c>
      <c r="Y300" s="49">
        <v>2</v>
      </c>
      <c r="AA300" s="47" t="s">
        <v>1017</v>
      </c>
      <c r="AB300" s="100">
        <v>1623400</v>
      </c>
      <c r="AC300" s="100">
        <v>22</v>
      </c>
      <c r="AD300" s="100">
        <v>17</v>
      </c>
      <c r="AE300" s="100">
        <v>5</v>
      </c>
    </row>
    <row r="301" spans="1:31" ht="24" thickBot="1">
      <c r="A301" s="32" t="s">
        <v>869</v>
      </c>
      <c r="B301" s="73" t="s">
        <v>869</v>
      </c>
      <c r="C301" s="96">
        <v>9</v>
      </c>
      <c r="D301" s="20"/>
      <c r="E301" s="94" t="s">
        <v>869</v>
      </c>
      <c r="F301" s="94">
        <v>9</v>
      </c>
      <c r="G301" s="85"/>
      <c r="O301" s="49">
        <v>1065101</v>
      </c>
      <c r="P301" s="47" t="s">
        <v>966</v>
      </c>
      <c r="Q301" s="49">
        <v>20</v>
      </c>
      <c r="R301" s="49">
        <v>19</v>
      </c>
      <c r="S301" s="49">
        <v>1</v>
      </c>
      <c r="U301" s="76" t="s">
        <v>966</v>
      </c>
      <c r="V301" s="49">
        <v>1065101</v>
      </c>
      <c r="W301" s="49">
        <v>21</v>
      </c>
      <c r="X301" s="49">
        <v>20</v>
      </c>
      <c r="Y301" s="49">
        <v>1</v>
      </c>
      <c r="AA301" s="47" t="s">
        <v>1130</v>
      </c>
      <c r="AB301" s="100">
        <v>4329104</v>
      </c>
      <c r="AC301" s="100">
        <v>22</v>
      </c>
      <c r="AD301" s="100">
        <v>19</v>
      </c>
      <c r="AE301" s="100">
        <v>3</v>
      </c>
    </row>
    <row r="302" spans="1:31" ht="24" thickBot="1">
      <c r="A302" s="32" t="s">
        <v>459</v>
      </c>
      <c r="B302" s="72" t="s">
        <v>459</v>
      </c>
      <c r="C302" s="96">
        <v>77</v>
      </c>
      <c r="D302" s="20"/>
      <c r="E302" s="94" t="s">
        <v>459</v>
      </c>
      <c r="F302" s="94">
        <v>81</v>
      </c>
      <c r="G302" s="84"/>
      <c r="O302" s="49">
        <v>4785701</v>
      </c>
      <c r="P302" s="47" t="s">
        <v>1253</v>
      </c>
      <c r="Q302" s="49">
        <v>20</v>
      </c>
      <c r="R302" s="49">
        <v>8</v>
      </c>
      <c r="S302" s="49">
        <v>12</v>
      </c>
      <c r="U302" s="76" t="s">
        <v>1017</v>
      </c>
      <c r="V302" s="49">
        <v>1623400</v>
      </c>
      <c r="W302" s="49">
        <v>21</v>
      </c>
      <c r="X302" s="49">
        <v>16</v>
      </c>
      <c r="Y302" s="49">
        <v>5</v>
      </c>
      <c r="AA302" s="47" t="s">
        <v>1271</v>
      </c>
      <c r="AB302" s="100">
        <v>4929903</v>
      </c>
      <c r="AC302" s="100">
        <v>22</v>
      </c>
      <c r="AD302" s="100">
        <v>20</v>
      </c>
      <c r="AE302" s="100">
        <v>2</v>
      </c>
    </row>
    <row r="303" spans="1:31" ht="23.25" thickBot="1">
      <c r="A303" s="32" t="s">
        <v>583</v>
      </c>
      <c r="B303" s="73" t="s">
        <v>583</v>
      </c>
      <c r="C303" s="96">
        <v>48</v>
      </c>
      <c r="D303" s="20"/>
      <c r="E303" s="94" t="s">
        <v>583</v>
      </c>
      <c r="F303" s="94">
        <v>48</v>
      </c>
      <c r="G303" s="85"/>
      <c r="O303" s="49">
        <v>4789006</v>
      </c>
      <c r="P303" s="47" t="s">
        <v>1260</v>
      </c>
      <c r="Q303" s="49">
        <v>20</v>
      </c>
      <c r="R303" s="49">
        <v>18</v>
      </c>
      <c r="S303" s="49">
        <v>2</v>
      </c>
      <c r="U303" s="76" t="s">
        <v>1086</v>
      </c>
      <c r="V303" s="49">
        <v>3311200</v>
      </c>
      <c r="W303" s="49">
        <v>21</v>
      </c>
      <c r="X303" s="49">
        <v>19</v>
      </c>
      <c r="Y303" s="49">
        <v>2</v>
      </c>
      <c r="AA303" s="47" t="s">
        <v>949</v>
      </c>
      <c r="AB303" s="100">
        <v>322104</v>
      </c>
      <c r="AC303" s="100">
        <v>21</v>
      </c>
      <c r="AD303" s="100">
        <v>17</v>
      </c>
      <c r="AE303" s="100">
        <v>4</v>
      </c>
    </row>
    <row r="304" spans="1:31" ht="24" thickBot="1">
      <c r="A304" s="32" t="s">
        <v>616</v>
      </c>
      <c r="B304" s="72" t="s">
        <v>616</v>
      </c>
      <c r="C304" s="96">
        <v>45</v>
      </c>
      <c r="D304" s="20"/>
      <c r="E304" s="94" t="s">
        <v>616</v>
      </c>
      <c r="F304" s="94">
        <v>49</v>
      </c>
      <c r="G304" s="84"/>
      <c r="O304" s="49">
        <v>1063500</v>
      </c>
      <c r="P304" s="47" t="s">
        <v>964</v>
      </c>
      <c r="Q304" s="49">
        <v>19</v>
      </c>
      <c r="R304" s="49">
        <v>10</v>
      </c>
      <c r="S304" s="49">
        <v>9</v>
      </c>
      <c r="U304" s="76" t="s">
        <v>1074</v>
      </c>
      <c r="V304" s="49">
        <v>3230200</v>
      </c>
      <c r="W304" s="49">
        <v>20</v>
      </c>
      <c r="X304" s="49">
        <v>16</v>
      </c>
      <c r="Y304" s="49">
        <v>4</v>
      </c>
      <c r="AA304" s="47" t="s">
        <v>1086</v>
      </c>
      <c r="AB304" s="100">
        <v>3311200</v>
      </c>
      <c r="AC304" s="100">
        <v>21</v>
      </c>
      <c r="AD304" s="100">
        <v>19</v>
      </c>
      <c r="AE304" s="100">
        <v>2</v>
      </c>
    </row>
    <row r="305" spans="1:31" ht="15.75" thickBot="1">
      <c r="A305" s="32" t="s">
        <v>502</v>
      </c>
      <c r="B305" s="73" t="s">
        <v>502</v>
      </c>
      <c r="C305" s="96">
        <v>69</v>
      </c>
      <c r="D305" s="20"/>
      <c r="E305" s="94" t="s">
        <v>502</v>
      </c>
      <c r="F305" s="94">
        <v>70</v>
      </c>
      <c r="G305" s="85"/>
      <c r="O305" s="49">
        <v>2539002</v>
      </c>
      <c r="P305" s="47" t="s">
        <v>1056</v>
      </c>
      <c r="Q305" s="49">
        <v>19</v>
      </c>
      <c r="R305" s="49">
        <v>17</v>
      </c>
      <c r="S305" s="49">
        <v>2</v>
      </c>
      <c r="U305" s="76" t="s">
        <v>964</v>
      </c>
      <c r="V305" s="49">
        <v>1063500</v>
      </c>
      <c r="W305" s="49">
        <v>19</v>
      </c>
      <c r="X305" s="49">
        <v>10</v>
      </c>
      <c r="Y305" s="49">
        <v>9</v>
      </c>
      <c r="AA305" s="47" t="s">
        <v>1074</v>
      </c>
      <c r="AB305" s="100">
        <v>3230200</v>
      </c>
      <c r="AC305" s="100">
        <v>20</v>
      </c>
      <c r="AD305" s="100">
        <v>16</v>
      </c>
      <c r="AE305" s="100">
        <v>4</v>
      </c>
    </row>
    <row r="306" spans="1:31" ht="15.75" thickBot="1">
      <c r="A306" s="32" t="s">
        <v>846</v>
      </c>
      <c r="B306" s="72" t="s">
        <v>846</v>
      </c>
      <c r="C306" s="96">
        <v>12</v>
      </c>
      <c r="D306" s="20"/>
      <c r="E306" s="94" t="s">
        <v>846</v>
      </c>
      <c r="F306" s="94">
        <v>12</v>
      </c>
      <c r="G306" s="84"/>
      <c r="O306" s="49">
        <v>2391502</v>
      </c>
      <c r="P306" s="47" t="s">
        <v>1049</v>
      </c>
      <c r="Q306" s="49">
        <v>18</v>
      </c>
      <c r="R306" s="49">
        <v>17</v>
      </c>
      <c r="S306" s="49">
        <v>1</v>
      </c>
      <c r="U306" s="76" t="s">
        <v>1056</v>
      </c>
      <c r="V306" s="49">
        <v>2539002</v>
      </c>
      <c r="W306" s="49">
        <v>19</v>
      </c>
      <c r="X306" s="49">
        <v>17</v>
      </c>
      <c r="Y306" s="49">
        <v>2</v>
      </c>
      <c r="AA306" s="47" t="s">
        <v>1260</v>
      </c>
      <c r="AB306" s="100">
        <v>4789006</v>
      </c>
      <c r="AC306" s="100">
        <v>20</v>
      </c>
      <c r="AD306" s="100">
        <v>18</v>
      </c>
      <c r="AE306" s="100">
        <v>2</v>
      </c>
    </row>
    <row r="307" spans="1:31" ht="15.75" thickBot="1">
      <c r="A307" s="32" t="s">
        <v>334</v>
      </c>
      <c r="B307" s="73" t="s">
        <v>334</v>
      </c>
      <c r="C307" s="96">
        <v>128</v>
      </c>
      <c r="D307" s="20"/>
      <c r="E307" s="94" t="s">
        <v>334</v>
      </c>
      <c r="F307" s="94">
        <v>128</v>
      </c>
      <c r="G307" s="85"/>
      <c r="O307" s="49">
        <v>4929903</v>
      </c>
      <c r="P307" s="47" t="s">
        <v>1271</v>
      </c>
      <c r="Q307" s="49">
        <v>18</v>
      </c>
      <c r="R307" s="49">
        <v>16</v>
      </c>
      <c r="S307" s="49">
        <v>2</v>
      </c>
      <c r="U307" s="76" t="s">
        <v>1253</v>
      </c>
      <c r="V307" s="49">
        <v>4785701</v>
      </c>
      <c r="W307" s="49">
        <v>19</v>
      </c>
      <c r="X307" s="49">
        <v>7</v>
      </c>
      <c r="Y307" s="49">
        <v>12</v>
      </c>
      <c r="AA307" s="47" t="s">
        <v>1416</v>
      </c>
      <c r="AB307" s="100">
        <v>9329803</v>
      </c>
      <c r="AC307" s="100">
        <v>20</v>
      </c>
      <c r="AD307" s="100">
        <v>13</v>
      </c>
      <c r="AE307" s="100">
        <v>7</v>
      </c>
    </row>
    <row r="308" spans="1:31" ht="15.75" thickBot="1">
      <c r="A308" s="32" t="s">
        <v>539</v>
      </c>
      <c r="B308" s="72" t="s">
        <v>539</v>
      </c>
      <c r="C308" s="96">
        <v>53</v>
      </c>
      <c r="D308" s="20"/>
      <c r="E308" s="94" t="s">
        <v>539</v>
      </c>
      <c r="F308" s="94">
        <v>56</v>
      </c>
      <c r="G308" s="84"/>
      <c r="O308" s="49">
        <v>322104</v>
      </c>
      <c r="P308" s="47" t="s">
        <v>949</v>
      </c>
      <c r="Q308" s="49">
        <v>17</v>
      </c>
      <c r="R308" s="49">
        <v>14</v>
      </c>
      <c r="S308" s="49">
        <v>3</v>
      </c>
      <c r="U308" s="76" t="s">
        <v>1260</v>
      </c>
      <c r="V308" s="49">
        <v>4789006</v>
      </c>
      <c r="W308" s="49">
        <v>19</v>
      </c>
      <c r="X308" s="49">
        <v>17</v>
      </c>
      <c r="Y308" s="49">
        <v>2</v>
      </c>
      <c r="AA308" s="47" t="s">
        <v>964</v>
      </c>
      <c r="AB308" s="100">
        <v>1063500</v>
      </c>
      <c r="AC308" s="100">
        <v>19</v>
      </c>
      <c r="AD308" s="100">
        <v>10</v>
      </c>
      <c r="AE308" s="100">
        <v>9</v>
      </c>
    </row>
    <row r="309" spans="1:31" ht="15.75" thickBot="1">
      <c r="A309" s="32" t="s">
        <v>858</v>
      </c>
      <c r="B309" s="73" t="s">
        <v>858</v>
      </c>
      <c r="C309" s="96">
        <v>10</v>
      </c>
      <c r="D309" s="20"/>
      <c r="E309" s="94" t="s">
        <v>858</v>
      </c>
      <c r="F309" s="94">
        <v>12</v>
      </c>
      <c r="G309" s="85"/>
      <c r="O309" s="49">
        <v>3230200</v>
      </c>
      <c r="P309" s="47" t="s">
        <v>1074</v>
      </c>
      <c r="Q309" s="49">
        <v>17</v>
      </c>
      <c r="R309" s="49">
        <v>13</v>
      </c>
      <c r="S309" s="49">
        <v>4</v>
      </c>
      <c r="U309" s="76" t="s">
        <v>949</v>
      </c>
      <c r="V309" s="49">
        <v>322104</v>
      </c>
      <c r="W309" s="49">
        <v>18</v>
      </c>
      <c r="X309" s="49">
        <v>15</v>
      </c>
      <c r="Y309" s="49">
        <v>3</v>
      </c>
      <c r="AA309" s="47" t="s">
        <v>1056</v>
      </c>
      <c r="AB309" s="100">
        <v>2539002</v>
      </c>
      <c r="AC309" s="100">
        <v>19</v>
      </c>
      <c r="AD309" s="100">
        <v>17</v>
      </c>
      <c r="AE309" s="100">
        <v>2</v>
      </c>
    </row>
    <row r="310" spans="1:31" ht="15.75" thickBot="1">
      <c r="A310" s="32" t="s">
        <v>130</v>
      </c>
      <c r="B310" s="72" t="s">
        <v>130</v>
      </c>
      <c r="C310" s="96">
        <v>598</v>
      </c>
      <c r="D310" s="20"/>
      <c r="E310" s="94" t="s">
        <v>130</v>
      </c>
      <c r="F310" s="94">
        <v>629</v>
      </c>
      <c r="G310" s="84"/>
      <c r="O310" s="49">
        <v>5510801</v>
      </c>
      <c r="P310" s="47" t="s">
        <v>1288</v>
      </c>
      <c r="Q310" s="49">
        <v>17</v>
      </c>
      <c r="R310" s="49">
        <v>10</v>
      </c>
      <c r="S310" s="49">
        <v>7</v>
      </c>
      <c r="U310" s="76" t="s">
        <v>1288</v>
      </c>
      <c r="V310" s="49">
        <v>5510801</v>
      </c>
      <c r="W310" s="49">
        <v>18</v>
      </c>
      <c r="X310" s="49">
        <v>11</v>
      </c>
      <c r="Y310" s="49">
        <v>7</v>
      </c>
      <c r="AA310" s="47" t="s">
        <v>1253</v>
      </c>
      <c r="AB310" s="100">
        <v>4785701</v>
      </c>
      <c r="AC310" s="100">
        <v>18</v>
      </c>
      <c r="AD310" s="100">
        <v>6</v>
      </c>
      <c r="AE310" s="100">
        <v>12</v>
      </c>
    </row>
    <row r="311" spans="1:31" ht="15.75" thickBot="1">
      <c r="A311" s="32" t="s">
        <v>506</v>
      </c>
      <c r="B311" s="73" t="s">
        <v>506</v>
      </c>
      <c r="C311" s="96">
        <v>70</v>
      </c>
      <c r="D311" s="20"/>
      <c r="E311" s="94" t="s">
        <v>506</v>
      </c>
      <c r="F311" s="94">
        <v>72</v>
      </c>
      <c r="G311" s="85"/>
      <c r="O311" s="49">
        <v>5590602</v>
      </c>
      <c r="P311" s="47" t="s">
        <v>1290</v>
      </c>
      <c r="Q311" s="49">
        <v>17</v>
      </c>
      <c r="R311" s="49">
        <v>11</v>
      </c>
      <c r="S311" s="49">
        <v>6</v>
      </c>
      <c r="U311" s="76" t="s">
        <v>980</v>
      </c>
      <c r="V311" s="49">
        <v>1099604</v>
      </c>
      <c r="W311" s="49">
        <v>16</v>
      </c>
      <c r="X311" s="49">
        <v>9</v>
      </c>
      <c r="Y311" s="49">
        <v>7</v>
      </c>
      <c r="AA311" s="47" t="s">
        <v>980</v>
      </c>
      <c r="AB311" s="100">
        <v>1099604</v>
      </c>
      <c r="AC311" s="100">
        <v>17</v>
      </c>
      <c r="AD311" s="100">
        <v>10</v>
      </c>
      <c r="AE311" s="100">
        <v>7</v>
      </c>
    </row>
    <row r="312" spans="1:31" ht="15.75" thickBot="1">
      <c r="A312" s="32" t="s">
        <v>683</v>
      </c>
      <c r="B312" s="72" t="s">
        <v>683</v>
      </c>
      <c r="C312" s="96">
        <v>33</v>
      </c>
      <c r="D312" s="20"/>
      <c r="E312" s="94" t="s">
        <v>683</v>
      </c>
      <c r="F312" s="94">
        <v>38</v>
      </c>
      <c r="G312" s="84"/>
      <c r="O312" s="49">
        <v>1099604</v>
      </c>
      <c r="P312" s="47" t="s">
        <v>980</v>
      </c>
      <c r="Q312" s="49">
        <v>15</v>
      </c>
      <c r="R312" s="49">
        <v>9</v>
      </c>
      <c r="S312" s="49">
        <v>6</v>
      </c>
      <c r="U312" s="76" t="s">
        <v>1290</v>
      </c>
      <c r="V312" s="49">
        <v>5590602</v>
      </c>
      <c r="W312" s="49">
        <v>16</v>
      </c>
      <c r="X312" s="49">
        <v>10</v>
      </c>
      <c r="Y312" s="49">
        <v>6</v>
      </c>
      <c r="AA312" s="47" t="s">
        <v>1288</v>
      </c>
      <c r="AB312" s="100">
        <v>5510801</v>
      </c>
      <c r="AC312" s="100">
        <v>17</v>
      </c>
      <c r="AD312" s="100">
        <v>10</v>
      </c>
      <c r="AE312" s="100">
        <v>7</v>
      </c>
    </row>
    <row r="313" spans="1:31" ht="15.75" thickBot="1">
      <c r="A313" s="32" t="s">
        <v>735</v>
      </c>
      <c r="B313" s="73" t="s">
        <v>735</v>
      </c>
      <c r="C313" s="96">
        <v>22</v>
      </c>
      <c r="D313" s="20"/>
      <c r="E313" s="94" t="s">
        <v>735</v>
      </c>
      <c r="F313" s="94">
        <v>23</v>
      </c>
      <c r="G313" s="85"/>
      <c r="O313" s="49">
        <v>1732000</v>
      </c>
      <c r="P313" s="47" t="s">
        <v>1021</v>
      </c>
      <c r="Q313" s="49">
        <v>15</v>
      </c>
      <c r="R313" s="49">
        <v>7</v>
      </c>
      <c r="S313" s="49">
        <v>8</v>
      </c>
      <c r="U313" s="76" t="s">
        <v>1416</v>
      </c>
      <c r="V313" s="49">
        <v>9329803</v>
      </c>
      <c r="W313" s="49">
        <v>16</v>
      </c>
      <c r="X313" s="49">
        <v>12</v>
      </c>
      <c r="Y313" s="49">
        <v>4</v>
      </c>
      <c r="AA313" s="47" t="s">
        <v>1067</v>
      </c>
      <c r="AB313" s="100">
        <v>3102100</v>
      </c>
      <c r="AC313" s="100">
        <v>16</v>
      </c>
      <c r="AD313" s="100">
        <v>14</v>
      </c>
      <c r="AE313" s="100">
        <v>2</v>
      </c>
    </row>
    <row r="314" spans="1:31" ht="15.75" thickBot="1">
      <c r="A314" s="32" t="s">
        <v>901</v>
      </c>
      <c r="B314" s="72" t="s">
        <v>901</v>
      </c>
      <c r="C314" s="96">
        <v>7</v>
      </c>
      <c r="D314" s="20"/>
      <c r="E314" s="94" t="s">
        <v>901</v>
      </c>
      <c r="F314" s="94">
        <v>7</v>
      </c>
      <c r="G314" s="84"/>
      <c r="O314" s="49">
        <v>3314706</v>
      </c>
      <c r="P314" s="47" t="s">
        <v>1093</v>
      </c>
      <c r="Q314" s="49">
        <v>15</v>
      </c>
      <c r="R314" s="49">
        <v>12</v>
      </c>
      <c r="S314" s="49">
        <v>3</v>
      </c>
      <c r="U314" s="76" t="s">
        <v>1021</v>
      </c>
      <c r="V314" s="49">
        <v>1732000</v>
      </c>
      <c r="W314" s="49">
        <v>15</v>
      </c>
      <c r="X314" s="49">
        <v>7</v>
      </c>
      <c r="Y314" s="49">
        <v>8</v>
      </c>
      <c r="AA314" s="47" t="s">
        <v>1290</v>
      </c>
      <c r="AB314" s="100">
        <v>5590602</v>
      </c>
      <c r="AC314" s="100">
        <v>16</v>
      </c>
      <c r="AD314" s="100">
        <v>10</v>
      </c>
      <c r="AE314" s="100">
        <v>6</v>
      </c>
    </row>
    <row r="315" spans="1:31" ht="23.25" thickBot="1">
      <c r="A315" s="32" t="s">
        <v>454</v>
      </c>
      <c r="B315" s="73" t="s">
        <v>454</v>
      </c>
      <c r="C315" s="96">
        <v>77</v>
      </c>
      <c r="D315" s="20"/>
      <c r="E315" s="94" t="s">
        <v>454</v>
      </c>
      <c r="F315" s="94">
        <v>82</v>
      </c>
      <c r="G315" s="85"/>
      <c r="O315" s="49">
        <v>4744005</v>
      </c>
      <c r="P315" s="47" t="s">
        <v>1216</v>
      </c>
      <c r="Q315" s="49">
        <v>15</v>
      </c>
      <c r="R315" s="49">
        <v>9</v>
      </c>
      <c r="S315" s="49">
        <v>6</v>
      </c>
      <c r="U315" s="76" t="s">
        <v>1093</v>
      </c>
      <c r="V315" s="49">
        <v>3314706</v>
      </c>
      <c r="W315" s="49">
        <v>15</v>
      </c>
      <c r="X315" s="49">
        <v>12</v>
      </c>
      <c r="Y315" s="49">
        <v>3</v>
      </c>
      <c r="AA315" s="47" t="s">
        <v>1021</v>
      </c>
      <c r="AB315" s="100">
        <v>1732000</v>
      </c>
      <c r="AC315" s="100">
        <v>15</v>
      </c>
      <c r="AD315" s="100">
        <v>7</v>
      </c>
      <c r="AE315" s="100">
        <v>8</v>
      </c>
    </row>
    <row r="316" spans="1:31" ht="24" thickBot="1">
      <c r="A316" s="32" t="s">
        <v>581</v>
      </c>
      <c r="B316" s="72" t="s">
        <v>581</v>
      </c>
      <c r="C316" s="96">
        <v>48</v>
      </c>
      <c r="D316" s="20"/>
      <c r="E316" s="94" t="s">
        <v>581</v>
      </c>
      <c r="F316" s="94">
        <v>50</v>
      </c>
      <c r="G316" s="84"/>
      <c r="O316" s="49">
        <v>9313100</v>
      </c>
      <c r="P316" s="47" t="s">
        <v>1413</v>
      </c>
      <c r="Q316" s="49">
        <v>14</v>
      </c>
      <c r="R316" s="49">
        <v>8</v>
      </c>
      <c r="S316" s="49">
        <v>6</v>
      </c>
      <c r="U316" s="76" t="s">
        <v>1216</v>
      </c>
      <c r="V316" s="49">
        <v>4744005</v>
      </c>
      <c r="W316" s="49">
        <v>15</v>
      </c>
      <c r="X316" s="49">
        <v>9</v>
      </c>
      <c r="Y316" s="49">
        <v>6</v>
      </c>
      <c r="AA316" s="47" t="s">
        <v>1093</v>
      </c>
      <c r="AB316" s="100">
        <v>3314706</v>
      </c>
      <c r="AC316" s="100">
        <v>15</v>
      </c>
      <c r="AD316" s="100">
        <v>12</v>
      </c>
      <c r="AE316" s="100">
        <v>3</v>
      </c>
    </row>
    <row r="317" spans="1:31" ht="24" thickBot="1">
      <c r="A317" s="32" t="s">
        <v>450</v>
      </c>
      <c r="B317" s="73" t="s">
        <v>450</v>
      </c>
      <c r="C317" s="96">
        <v>84</v>
      </c>
      <c r="D317" s="20"/>
      <c r="E317" s="94" t="s">
        <v>450</v>
      </c>
      <c r="F317" s="94">
        <v>89</v>
      </c>
      <c r="G317" s="85"/>
      <c r="O317" s="49">
        <v>9329803</v>
      </c>
      <c r="P317" s="47" t="s">
        <v>1416</v>
      </c>
      <c r="Q317" s="49">
        <v>14</v>
      </c>
      <c r="R317" s="49">
        <v>12</v>
      </c>
      <c r="S317" s="49">
        <v>2</v>
      </c>
      <c r="U317" s="76" t="s">
        <v>1023</v>
      </c>
      <c r="V317" s="49">
        <v>1742702</v>
      </c>
      <c r="W317" s="49">
        <v>14</v>
      </c>
      <c r="X317" s="49">
        <v>7</v>
      </c>
      <c r="Y317" s="49">
        <v>7</v>
      </c>
      <c r="AA317" s="47" t="s">
        <v>1216</v>
      </c>
      <c r="AB317" s="100">
        <v>4744005</v>
      </c>
      <c r="AC317" s="100">
        <v>15</v>
      </c>
      <c r="AD317" s="100">
        <v>9</v>
      </c>
      <c r="AE317" s="100">
        <v>6</v>
      </c>
    </row>
    <row r="318" spans="1:31" ht="24" thickBot="1">
      <c r="A318" s="32" t="s">
        <v>669</v>
      </c>
      <c r="B318" s="72" t="s">
        <v>669</v>
      </c>
      <c r="C318" s="96">
        <v>30</v>
      </c>
      <c r="D318" s="20"/>
      <c r="E318" s="94" t="s">
        <v>669</v>
      </c>
      <c r="F318" s="94">
        <v>32</v>
      </c>
      <c r="G318" s="84"/>
      <c r="O318" s="49">
        <v>4711302</v>
      </c>
      <c r="P318" s="47" t="s">
        <v>1194</v>
      </c>
      <c r="Q318" s="49">
        <v>13</v>
      </c>
      <c r="R318" s="49">
        <v>9</v>
      </c>
      <c r="S318" s="49">
        <v>4</v>
      </c>
      <c r="U318" s="76" t="s">
        <v>1413</v>
      </c>
      <c r="V318" s="49">
        <v>9313100</v>
      </c>
      <c r="W318" s="49">
        <v>14</v>
      </c>
      <c r="X318" s="49">
        <v>8</v>
      </c>
      <c r="Y318" s="49">
        <v>6</v>
      </c>
      <c r="AA318" s="47" t="s">
        <v>1023</v>
      </c>
      <c r="AB318" s="100">
        <v>1742702</v>
      </c>
      <c r="AC318" s="100">
        <v>14</v>
      </c>
      <c r="AD318" s="100">
        <v>7</v>
      </c>
      <c r="AE318" s="100">
        <v>7</v>
      </c>
    </row>
    <row r="319" spans="1:31" ht="15.75" thickBot="1">
      <c r="A319" s="32" t="s">
        <v>312</v>
      </c>
      <c r="B319" s="73" t="s">
        <v>312</v>
      </c>
      <c r="C319" s="96">
        <v>139</v>
      </c>
      <c r="D319" s="20"/>
      <c r="E319" s="94" t="s">
        <v>312</v>
      </c>
      <c r="F319" s="94">
        <v>142</v>
      </c>
      <c r="G319" s="85"/>
      <c r="O319" s="49">
        <v>220906</v>
      </c>
      <c r="P319" s="47" t="s">
        <v>943</v>
      </c>
      <c r="Q319" s="49">
        <v>12</v>
      </c>
      <c r="R319" s="49">
        <v>9</v>
      </c>
      <c r="S319" s="49">
        <v>3</v>
      </c>
      <c r="U319" s="76" t="s">
        <v>1063</v>
      </c>
      <c r="V319" s="49">
        <v>2740602</v>
      </c>
      <c r="W319" s="49">
        <v>13</v>
      </c>
      <c r="X319" s="49">
        <v>11</v>
      </c>
      <c r="Y319" s="49">
        <v>2</v>
      </c>
      <c r="AA319" s="47" t="s">
        <v>1063</v>
      </c>
      <c r="AB319" s="100">
        <v>2740602</v>
      </c>
      <c r="AC319" s="100">
        <v>14</v>
      </c>
      <c r="AD319" s="100">
        <v>12</v>
      </c>
      <c r="AE319" s="100">
        <v>2</v>
      </c>
    </row>
    <row r="320" spans="1:31" ht="15.75" thickBot="1">
      <c r="A320" s="32" t="s">
        <v>65</v>
      </c>
      <c r="B320" s="72" t="s">
        <v>65</v>
      </c>
      <c r="C320" s="97">
        <v>4080</v>
      </c>
      <c r="D320" s="90"/>
      <c r="E320" s="94" t="s">
        <v>65</v>
      </c>
      <c r="F320" s="95">
        <v>4331</v>
      </c>
      <c r="G320" s="87"/>
      <c r="O320" s="49">
        <v>1742702</v>
      </c>
      <c r="P320" s="47" t="s">
        <v>1023</v>
      </c>
      <c r="Q320" s="49">
        <v>12</v>
      </c>
      <c r="R320" s="49">
        <v>7</v>
      </c>
      <c r="S320" s="49">
        <v>5</v>
      </c>
      <c r="U320" s="76" t="s">
        <v>1091</v>
      </c>
      <c r="V320" s="49">
        <v>3314701</v>
      </c>
      <c r="W320" s="49">
        <v>13</v>
      </c>
      <c r="X320" s="49">
        <v>11</v>
      </c>
      <c r="Y320" s="49">
        <v>2</v>
      </c>
      <c r="AA320" s="47" t="s">
        <v>1413</v>
      </c>
      <c r="AB320" s="100">
        <v>9313100</v>
      </c>
      <c r="AC320" s="100">
        <v>14</v>
      </c>
      <c r="AD320" s="100">
        <v>8</v>
      </c>
      <c r="AE320" s="100">
        <v>6</v>
      </c>
    </row>
    <row r="321" spans="1:31" ht="15.75" thickBot="1">
      <c r="A321" s="32" t="s">
        <v>524</v>
      </c>
      <c r="B321" s="73" t="s">
        <v>524</v>
      </c>
      <c r="C321" s="96">
        <v>66</v>
      </c>
      <c r="D321" s="20"/>
      <c r="E321" s="94" t="s">
        <v>524</v>
      </c>
      <c r="F321" s="94">
        <v>70</v>
      </c>
      <c r="G321" s="85"/>
      <c r="O321" s="49">
        <v>2740602</v>
      </c>
      <c r="P321" s="47" t="s">
        <v>1063</v>
      </c>
      <c r="Q321" s="49">
        <v>12</v>
      </c>
      <c r="R321" s="49">
        <v>10</v>
      </c>
      <c r="S321" s="49">
        <v>2</v>
      </c>
      <c r="U321" s="76" t="s">
        <v>943</v>
      </c>
      <c r="V321" s="49">
        <v>220906</v>
      </c>
      <c r="W321" s="49">
        <v>12</v>
      </c>
      <c r="X321" s="49">
        <v>9</v>
      </c>
      <c r="Y321" s="49">
        <v>3</v>
      </c>
      <c r="AA321" s="47" t="s">
        <v>1091</v>
      </c>
      <c r="AB321" s="100">
        <v>3314701</v>
      </c>
      <c r="AC321" s="100">
        <v>13</v>
      </c>
      <c r="AD321" s="100">
        <v>11</v>
      </c>
      <c r="AE321" s="100">
        <v>2</v>
      </c>
    </row>
    <row r="322" spans="1:31" ht="15.75" thickBot="1">
      <c r="A322" s="32" t="s">
        <v>781</v>
      </c>
      <c r="B322" s="72" t="s">
        <v>781</v>
      </c>
      <c r="C322" s="96">
        <v>20</v>
      </c>
      <c r="D322" s="20"/>
      <c r="E322" s="94" t="s">
        <v>781</v>
      </c>
      <c r="F322" s="94">
        <v>23</v>
      </c>
      <c r="G322" s="84"/>
      <c r="O322" s="49">
        <v>3314701</v>
      </c>
      <c r="P322" s="47" t="s">
        <v>1091</v>
      </c>
      <c r="Q322" s="49">
        <v>12</v>
      </c>
      <c r="R322" s="49">
        <v>10</v>
      </c>
      <c r="S322" s="49">
        <v>2</v>
      </c>
      <c r="U322" s="76" t="s">
        <v>1067</v>
      </c>
      <c r="V322" s="49">
        <v>3102100</v>
      </c>
      <c r="W322" s="49">
        <v>12</v>
      </c>
      <c r="X322" s="49">
        <v>10</v>
      </c>
      <c r="Y322" s="49">
        <v>2</v>
      </c>
      <c r="AA322" s="47" t="s">
        <v>1340</v>
      </c>
      <c r="AB322" s="100">
        <v>7420003</v>
      </c>
      <c r="AC322" s="100">
        <v>13</v>
      </c>
      <c r="AD322" s="100">
        <v>6</v>
      </c>
      <c r="AE322" s="100">
        <v>7</v>
      </c>
    </row>
    <row r="323" spans="1:31" ht="15.75" thickBot="1">
      <c r="A323" s="32" t="s">
        <v>237</v>
      </c>
      <c r="B323" s="73" t="s">
        <v>237</v>
      </c>
      <c r="C323" s="96">
        <v>232</v>
      </c>
      <c r="D323" s="20"/>
      <c r="E323" s="94" t="s">
        <v>237</v>
      </c>
      <c r="F323" s="94">
        <v>241</v>
      </c>
      <c r="G323" s="85"/>
      <c r="O323" s="49">
        <v>4713001</v>
      </c>
      <c r="P323" s="47" t="s">
        <v>1196</v>
      </c>
      <c r="Q323" s="49">
        <v>12</v>
      </c>
      <c r="R323" s="49">
        <v>4</v>
      </c>
      <c r="S323" s="49">
        <v>8</v>
      </c>
      <c r="U323" s="76" t="s">
        <v>1196</v>
      </c>
      <c r="V323" s="49">
        <v>4713001</v>
      </c>
      <c r="W323" s="49">
        <v>12</v>
      </c>
      <c r="X323" s="49">
        <v>4</v>
      </c>
      <c r="Y323" s="49">
        <v>8</v>
      </c>
      <c r="AA323" s="47" t="s">
        <v>943</v>
      </c>
      <c r="AB323" s="100">
        <v>220906</v>
      </c>
      <c r="AC323" s="100">
        <v>12</v>
      </c>
      <c r="AD323" s="100">
        <v>9</v>
      </c>
      <c r="AE323" s="100">
        <v>3</v>
      </c>
    </row>
    <row r="324" spans="1:31" ht="23.25" thickBot="1">
      <c r="A324" s="32" t="s">
        <v>320</v>
      </c>
      <c r="B324" s="72" t="s">
        <v>320</v>
      </c>
      <c r="C324" s="96">
        <v>135</v>
      </c>
      <c r="D324" s="20"/>
      <c r="E324" s="94" t="s">
        <v>320</v>
      </c>
      <c r="F324" s="94">
        <v>147</v>
      </c>
      <c r="G324" s="84"/>
      <c r="O324" s="49">
        <v>8299703</v>
      </c>
      <c r="P324" s="47" t="s">
        <v>1383</v>
      </c>
      <c r="Q324" s="49">
        <v>12</v>
      </c>
      <c r="R324" s="49">
        <v>6</v>
      </c>
      <c r="S324" s="49">
        <v>6</v>
      </c>
      <c r="U324" s="76" t="s">
        <v>1279</v>
      </c>
      <c r="V324" s="49">
        <v>5099899</v>
      </c>
      <c r="W324" s="49">
        <v>12</v>
      </c>
      <c r="X324" s="49">
        <v>7</v>
      </c>
      <c r="Y324" s="49">
        <v>5</v>
      </c>
      <c r="AA324" s="47" t="s">
        <v>1004</v>
      </c>
      <c r="AB324" s="100">
        <v>1421500</v>
      </c>
      <c r="AC324" s="100">
        <v>12</v>
      </c>
      <c r="AD324" s="100">
        <v>4</v>
      </c>
      <c r="AE324" s="100">
        <v>8</v>
      </c>
    </row>
    <row r="325" spans="1:31" ht="24" thickBot="1">
      <c r="A325" s="32" t="s">
        <v>496</v>
      </c>
      <c r="B325" s="73" t="s">
        <v>496</v>
      </c>
      <c r="C325" s="96">
        <v>73</v>
      </c>
      <c r="D325" s="20"/>
      <c r="E325" s="94" t="s">
        <v>496</v>
      </c>
      <c r="F325" s="94">
        <v>77</v>
      </c>
      <c r="G325" s="85"/>
      <c r="O325" s="49">
        <v>1421500</v>
      </c>
      <c r="P325" s="47" t="s">
        <v>1004</v>
      </c>
      <c r="Q325" s="49">
        <v>11</v>
      </c>
      <c r="R325" s="49">
        <v>4</v>
      </c>
      <c r="S325" s="49">
        <v>7</v>
      </c>
      <c r="U325" s="76" t="s">
        <v>1383</v>
      </c>
      <c r="V325" s="49">
        <v>8299703</v>
      </c>
      <c r="W325" s="49">
        <v>12</v>
      </c>
      <c r="X325" s="49">
        <v>6</v>
      </c>
      <c r="Y325" s="49">
        <v>6</v>
      </c>
      <c r="AA325" s="47" t="s">
        <v>1129</v>
      </c>
      <c r="AB325" s="100">
        <v>4329103</v>
      </c>
      <c r="AC325" s="100">
        <v>12</v>
      </c>
      <c r="AD325" s="100">
        <v>10</v>
      </c>
      <c r="AE325" s="100">
        <v>2</v>
      </c>
    </row>
    <row r="326" spans="1:31" ht="15.75" thickBot="1">
      <c r="A326" s="32" t="s">
        <v>859</v>
      </c>
      <c r="B326" s="72" t="s">
        <v>859</v>
      </c>
      <c r="C326" s="96">
        <v>13</v>
      </c>
      <c r="D326" s="20"/>
      <c r="E326" s="94" t="s">
        <v>859</v>
      </c>
      <c r="F326" s="94">
        <v>15</v>
      </c>
      <c r="G326" s="84"/>
      <c r="O326" s="49">
        <v>3102100</v>
      </c>
      <c r="P326" s="47" t="s">
        <v>1067</v>
      </c>
      <c r="Q326" s="49">
        <v>11</v>
      </c>
      <c r="R326" s="49">
        <v>9</v>
      </c>
      <c r="S326" s="49">
        <v>2</v>
      </c>
      <c r="U326" s="76" t="s">
        <v>1004</v>
      </c>
      <c r="V326" s="49">
        <v>1421500</v>
      </c>
      <c r="W326" s="49">
        <v>11</v>
      </c>
      <c r="X326" s="49">
        <v>4</v>
      </c>
      <c r="Y326" s="49">
        <v>7</v>
      </c>
      <c r="AA326" s="47" t="s">
        <v>1279</v>
      </c>
      <c r="AB326" s="100">
        <v>5099899</v>
      </c>
      <c r="AC326" s="100">
        <v>12</v>
      </c>
      <c r="AD326" s="100">
        <v>7</v>
      </c>
      <c r="AE326" s="100">
        <v>5</v>
      </c>
    </row>
    <row r="327" spans="1:31" ht="23.25" thickBot="1">
      <c r="A327" s="32" t="s">
        <v>243</v>
      </c>
      <c r="B327" s="73" t="s">
        <v>243</v>
      </c>
      <c r="C327" s="96">
        <v>214</v>
      </c>
      <c r="D327" s="20"/>
      <c r="E327" s="94" t="s">
        <v>243</v>
      </c>
      <c r="F327" s="94">
        <v>217</v>
      </c>
      <c r="G327" s="85"/>
      <c r="O327" s="49">
        <v>4329103</v>
      </c>
      <c r="P327" s="47" t="s">
        <v>1129</v>
      </c>
      <c r="Q327" s="49">
        <v>11</v>
      </c>
      <c r="R327" s="49">
        <v>9</v>
      </c>
      <c r="S327" s="49">
        <v>2</v>
      </c>
      <c r="U327" s="76" t="s">
        <v>1129</v>
      </c>
      <c r="V327" s="49">
        <v>4329103</v>
      </c>
      <c r="W327" s="49">
        <v>11</v>
      </c>
      <c r="X327" s="49">
        <v>9</v>
      </c>
      <c r="Y327" s="49">
        <v>2</v>
      </c>
      <c r="AA327" s="47" t="s">
        <v>1383</v>
      </c>
      <c r="AB327" s="100">
        <v>8299703</v>
      </c>
      <c r="AC327" s="100">
        <v>12</v>
      </c>
      <c r="AD327" s="100">
        <v>6</v>
      </c>
      <c r="AE327" s="100">
        <v>6</v>
      </c>
    </row>
    <row r="328" spans="1:31" ht="15.75" thickBot="1">
      <c r="A328" s="32" t="s">
        <v>374</v>
      </c>
      <c r="B328" s="72" t="s">
        <v>374</v>
      </c>
      <c r="C328" s="96">
        <v>105</v>
      </c>
      <c r="D328" s="20"/>
      <c r="E328" s="94" t="s">
        <v>374</v>
      </c>
      <c r="F328" s="94">
        <v>116</v>
      </c>
      <c r="G328" s="84"/>
      <c r="O328" s="49">
        <v>5099899</v>
      </c>
      <c r="P328" s="47" t="s">
        <v>1279</v>
      </c>
      <c r="Q328" s="49">
        <v>11</v>
      </c>
      <c r="R328" s="49">
        <v>6</v>
      </c>
      <c r="S328" s="49">
        <v>5</v>
      </c>
      <c r="U328" s="76" t="s">
        <v>1289</v>
      </c>
      <c r="V328" s="49">
        <v>5590601</v>
      </c>
      <c r="W328" s="49">
        <v>11</v>
      </c>
      <c r="X328" s="49">
        <v>5</v>
      </c>
      <c r="Y328" s="49">
        <v>6</v>
      </c>
      <c r="AA328" s="47" t="s">
        <v>1196</v>
      </c>
      <c r="AB328" s="100">
        <v>4713001</v>
      </c>
      <c r="AC328" s="100">
        <v>11</v>
      </c>
      <c r="AD328" s="100">
        <v>4</v>
      </c>
      <c r="AE328" s="100">
        <v>7</v>
      </c>
    </row>
    <row r="329" spans="1:31" ht="24" thickBot="1">
      <c r="A329" s="32" t="s">
        <v>792</v>
      </c>
      <c r="B329" s="73" t="s">
        <v>792</v>
      </c>
      <c r="C329" s="96">
        <v>21</v>
      </c>
      <c r="D329" s="20"/>
      <c r="E329" s="94" t="s">
        <v>792</v>
      </c>
      <c r="F329" s="94">
        <v>21</v>
      </c>
      <c r="G329" s="85"/>
      <c r="O329" s="49">
        <v>7420003</v>
      </c>
      <c r="P329" s="47" t="s">
        <v>1340</v>
      </c>
      <c r="Q329" s="49">
        <v>11</v>
      </c>
      <c r="R329" s="49">
        <v>5</v>
      </c>
      <c r="S329" s="49">
        <v>6</v>
      </c>
      <c r="U329" s="76" t="s">
        <v>1340</v>
      </c>
      <c r="V329" s="49">
        <v>7420003</v>
      </c>
      <c r="W329" s="49">
        <v>11</v>
      </c>
      <c r="X329" s="49">
        <v>5</v>
      </c>
      <c r="Y329" s="49">
        <v>6</v>
      </c>
      <c r="AA329" s="47" t="s">
        <v>1194</v>
      </c>
      <c r="AB329" s="100">
        <v>4711302</v>
      </c>
      <c r="AC329" s="100">
        <v>10</v>
      </c>
      <c r="AD329" s="100">
        <v>6</v>
      </c>
      <c r="AE329" s="100">
        <v>4</v>
      </c>
    </row>
    <row r="330" spans="1:31" ht="24" thickBot="1">
      <c r="A330" s="32" t="s">
        <v>625</v>
      </c>
      <c r="B330" s="72" t="s">
        <v>625</v>
      </c>
      <c r="C330" s="96">
        <v>44</v>
      </c>
      <c r="D330" s="20"/>
      <c r="E330" s="94" t="s">
        <v>625</v>
      </c>
      <c r="F330" s="94">
        <v>49</v>
      </c>
      <c r="G330" s="84"/>
      <c r="O330" s="49">
        <v>4771702</v>
      </c>
      <c r="P330" s="47" t="s">
        <v>1241</v>
      </c>
      <c r="Q330" s="49">
        <v>10</v>
      </c>
      <c r="R330" s="49">
        <v>4</v>
      </c>
      <c r="S330" s="49">
        <v>6</v>
      </c>
      <c r="U330" s="76" t="s">
        <v>1194</v>
      </c>
      <c r="V330" s="49">
        <v>4711302</v>
      </c>
      <c r="W330" s="49">
        <v>10</v>
      </c>
      <c r="X330" s="49">
        <v>6</v>
      </c>
      <c r="Y330" s="49">
        <v>4</v>
      </c>
      <c r="AA330" s="47" t="s">
        <v>1241</v>
      </c>
      <c r="AB330" s="100">
        <v>4771702</v>
      </c>
      <c r="AC330" s="100">
        <v>10</v>
      </c>
      <c r="AD330" s="100">
        <v>4</v>
      </c>
      <c r="AE330" s="100">
        <v>6</v>
      </c>
    </row>
    <row r="331" spans="1:31" ht="24" thickBot="1">
      <c r="A331" s="32" t="s">
        <v>151</v>
      </c>
      <c r="B331" s="73" t="s">
        <v>151</v>
      </c>
      <c r="C331" s="96">
        <v>440</v>
      </c>
      <c r="D331" s="20"/>
      <c r="E331" s="94" t="s">
        <v>151</v>
      </c>
      <c r="F331" s="94">
        <v>462</v>
      </c>
      <c r="G331" s="85"/>
      <c r="O331" s="49">
        <v>4921301</v>
      </c>
      <c r="P331" s="47" t="s">
        <v>1265</v>
      </c>
      <c r="Q331" s="49">
        <v>10</v>
      </c>
      <c r="R331" s="49">
        <v>8</v>
      </c>
      <c r="S331" s="49">
        <v>2</v>
      </c>
      <c r="U331" s="76" t="s">
        <v>1241</v>
      </c>
      <c r="V331" s="49">
        <v>4771702</v>
      </c>
      <c r="W331" s="49">
        <v>10</v>
      </c>
      <c r="X331" s="49">
        <v>4</v>
      </c>
      <c r="Y331" s="49">
        <v>6</v>
      </c>
      <c r="AA331" s="47" t="s">
        <v>1265</v>
      </c>
      <c r="AB331" s="100">
        <v>4921301</v>
      </c>
      <c r="AC331" s="100">
        <v>10</v>
      </c>
      <c r="AD331" s="100">
        <v>8</v>
      </c>
      <c r="AE331" s="100">
        <v>2</v>
      </c>
    </row>
    <row r="332" spans="1:31" ht="24" thickBot="1">
      <c r="A332" s="32" t="s">
        <v>396</v>
      </c>
      <c r="B332" s="72" t="s">
        <v>396</v>
      </c>
      <c r="C332" s="96">
        <v>93</v>
      </c>
      <c r="D332" s="20"/>
      <c r="E332" s="94" t="s">
        <v>396</v>
      </c>
      <c r="F332" s="94">
        <v>95</v>
      </c>
      <c r="G332" s="84"/>
      <c r="O332" s="49">
        <v>4929902</v>
      </c>
      <c r="P332" s="47" t="s">
        <v>1270</v>
      </c>
      <c r="Q332" s="49">
        <v>10</v>
      </c>
      <c r="R332" s="49">
        <v>7</v>
      </c>
      <c r="S332" s="49">
        <v>3</v>
      </c>
      <c r="U332" s="76" t="s">
        <v>1265</v>
      </c>
      <c r="V332" s="49">
        <v>4921301</v>
      </c>
      <c r="W332" s="49">
        <v>10</v>
      </c>
      <c r="X332" s="49">
        <v>8</v>
      </c>
      <c r="Y332" s="49">
        <v>2</v>
      </c>
      <c r="AA332" s="47" t="s">
        <v>1289</v>
      </c>
      <c r="AB332" s="100">
        <v>5590601</v>
      </c>
      <c r="AC332" s="100">
        <v>10</v>
      </c>
      <c r="AD332" s="100">
        <v>4</v>
      </c>
      <c r="AE332" s="100">
        <v>6</v>
      </c>
    </row>
    <row r="333" spans="1:31" ht="15.75" thickBot="1">
      <c r="A333" s="32" t="s">
        <v>571</v>
      </c>
      <c r="B333" s="73" t="s">
        <v>571</v>
      </c>
      <c r="C333" s="96">
        <v>47</v>
      </c>
      <c r="D333" s="20"/>
      <c r="E333" s="94" t="s">
        <v>571</v>
      </c>
      <c r="F333" s="94">
        <v>47</v>
      </c>
      <c r="G333" s="85"/>
      <c r="O333" s="49">
        <v>5590601</v>
      </c>
      <c r="P333" s="47" t="s">
        <v>1289</v>
      </c>
      <c r="Q333" s="49">
        <v>10</v>
      </c>
      <c r="R333" s="49">
        <v>4</v>
      </c>
      <c r="S333" s="49">
        <v>6</v>
      </c>
      <c r="U333" s="76" t="s">
        <v>936</v>
      </c>
      <c r="V333" s="49">
        <v>161002</v>
      </c>
      <c r="W333" s="49">
        <v>9</v>
      </c>
      <c r="X333" s="49">
        <v>8</v>
      </c>
      <c r="Y333" s="49">
        <v>1</v>
      </c>
      <c r="AA333" s="47" t="s">
        <v>936</v>
      </c>
      <c r="AB333" s="100">
        <v>161002</v>
      </c>
      <c r="AC333" s="100">
        <v>9</v>
      </c>
      <c r="AD333" s="100">
        <v>8</v>
      </c>
      <c r="AE333" s="100">
        <v>1</v>
      </c>
    </row>
    <row r="334" spans="1:31" ht="24" thickBot="1">
      <c r="A334" s="32" t="s">
        <v>677</v>
      </c>
      <c r="B334" s="72" t="s">
        <v>677</v>
      </c>
      <c r="C334" s="96">
        <v>33</v>
      </c>
      <c r="D334" s="20"/>
      <c r="E334" s="94" t="s">
        <v>677</v>
      </c>
      <c r="F334" s="94">
        <v>38</v>
      </c>
      <c r="G334" s="84"/>
      <c r="O334" s="49">
        <v>161002</v>
      </c>
      <c r="P334" s="47" t="s">
        <v>936</v>
      </c>
      <c r="Q334" s="49">
        <v>9</v>
      </c>
      <c r="R334" s="49">
        <v>8</v>
      </c>
      <c r="S334" s="49">
        <v>1</v>
      </c>
      <c r="U334" s="76" t="s">
        <v>1354</v>
      </c>
      <c r="V334" s="49">
        <v>7729299</v>
      </c>
      <c r="W334" s="49">
        <v>9</v>
      </c>
      <c r="X334" s="49">
        <v>3</v>
      </c>
      <c r="Y334" s="49">
        <v>6</v>
      </c>
      <c r="AA334" s="47" t="s">
        <v>1354</v>
      </c>
      <c r="AB334" s="100">
        <v>7729299</v>
      </c>
      <c r="AC334" s="100">
        <v>9</v>
      </c>
      <c r="AD334" s="100">
        <v>3</v>
      </c>
      <c r="AE334" s="100">
        <v>6</v>
      </c>
    </row>
    <row r="335" spans="1:31" ht="15.75" thickBot="1">
      <c r="A335" s="32" t="s">
        <v>617</v>
      </c>
      <c r="B335" s="73" t="s">
        <v>617</v>
      </c>
      <c r="C335" s="96">
        <v>48</v>
      </c>
      <c r="D335" s="20"/>
      <c r="E335" s="94" t="s">
        <v>617</v>
      </c>
      <c r="F335" s="94">
        <v>48</v>
      </c>
      <c r="G335" s="85"/>
      <c r="O335" s="49">
        <v>9601702</v>
      </c>
      <c r="P335" s="47" t="s">
        <v>1432</v>
      </c>
      <c r="Q335" s="49">
        <v>9</v>
      </c>
      <c r="R335" s="49">
        <v>3</v>
      </c>
      <c r="S335" s="49">
        <v>6</v>
      </c>
      <c r="U335" s="76" t="s">
        <v>1432</v>
      </c>
      <c r="V335" s="49">
        <v>9601702</v>
      </c>
      <c r="W335" s="49">
        <v>9</v>
      </c>
      <c r="X335" s="49">
        <v>3</v>
      </c>
      <c r="Y335" s="49">
        <v>6</v>
      </c>
      <c r="AA335" s="47" t="s">
        <v>1432</v>
      </c>
      <c r="AB335" s="100">
        <v>9601702</v>
      </c>
      <c r="AC335" s="100">
        <v>9</v>
      </c>
      <c r="AD335" s="100">
        <v>3</v>
      </c>
      <c r="AE335" s="100">
        <v>6</v>
      </c>
    </row>
    <row r="336" spans="1:31" ht="15.75" thickBot="1">
      <c r="A336" s="32" t="s">
        <v>478</v>
      </c>
      <c r="B336" s="72" t="s">
        <v>478</v>
      </c>
      <c r="C336" s="96">
        <v>66</v>
      </c>
      <c r="D336" s="20"/>
      <c r="E336" s="94" t="s">
        <v>478</v>
      </c>
      <c r="F336" s="94">
        <v>70</v>
      </c>
      <c r="G336" s="84"/>
      <c r="O336" s="49">
        <v>9700500</v>
      </c>
      <c r="P336" s="47" t="s">
        <v>1444</v>
      </c>
      <c r="Q336" s="49">
        <v>9</v>
      </c>
      <c r="R336" s="49">
        <v>2</v>
      </c>
      <c r="S336" s="49">
        <v>7</v>
      </c>
      <c r="U336" s="76" t="s">
        <v>1444</v>
      </c>
      <c r="V336" s="49">
        <v>9700500</v>
      </c>
      <c r="W336" s="49">
        <v>9</v>
      </c>
      <c r="X336" s="49">
        <v>2</v>
      </c>
      <c r="Y336" s="49">
        <v>7</v>
      </c>
      <c r="AA336" s="47" t="s">
        <v>939</v>
      </c>
      <c r="AB336" s="100">
        <v>162803</v>
      </c>
      <c r="AC336" s="100">
        <v>8</v>
      </c>
      <c r="AD336" s="100">
        <v>7</v>
      </c>
      <c r="AE336" s="100">
        <v>1</v>
      </c>
    </row>
    <row r="337" spans="1:31" ht="15.75" thickBot="1">
      <c r="A337" s="32" t="s">
        <v>551</v>
      </c>
      <c r="B337" s="73" t="s">
        <v>551</v>
      </c>
      <c r="C337" s="96">
        <v>56</v>
      </c>
      <c r="D337" s="20"/>
      <c r="E337" s="94" t="s">
        <v>551</v>
      </c>
      <c r="F337" s="94">
        <v>58</v>
      </c>
      <c r="G337" s="85"/>
      <c r="O337" s="49">
        <v>162803</v>
      </c>
      <c r="P337" s="47" t="s">
        <v>939</v>
      </c>
      <c r="Q337" s="49">
        <v>8</v>
      </c>
      <c r="R337" s="49">
        <v>7</v>
      </c>
      <c r="S337" s="49">
        <v>1</v>
      </c>
      <c r="U337" s="76" t="s">
        <v>939</v>
      </c>
      <c r="V337" s="49">
        <v>162803</v>
      </c>
      <c r="W337" s="49">
        <v>8</v>
      </c>
      <c r="X337" s="49">
        <v>7</v>
      </c>
      <c r="Y337" s="49">
        <v>1</v>
      </c>
      <c r="AA337" s="47" t="s">
        <v>988</v>
      </c>
      <c r="AB337" s="100">
        <v>1321900</v>
      </c>
      <c r="AC337" s="100">
        <v>8</v>
      </c>
      <c r="AD337" s="100">
        <v>4</v>
      </c>
      <c r="AE337" s="100">
        <v>4</v>
      </c>
    </row>
    <row r="338" spans="1:31" ht="15.75" thickBot="1">
      <c r="A338" s="32" t="s">
        <v>678</v>
      </c>
      <c r="B338" s="72" t="s">
        <v>678</v>
      </c>
      <c r="C338" s="96">
        <v>32</v>
      </c>
      <c r="D338" s="20"/>
      <c r="E338" s="94" t="s">
        <v>678</v>
      </c>
      <c r="F338" s="94">
        <v>32</v>
      </c>
      <c r="G338" s="84"/>
      <c r="O338" s="49">
        <v>1321900</v>
      </c>
      <c r="P338" s="47" t="s">
        <v>988</v>
      </c>
      <c r="Q338" s="49">
        <v>8</v>
      </c>
      <c r="R338" s="49">
        <v>4</v>
      </c>
      <c r="S338" s="49">
        <v>4</v>
      </c>
      <c r="U338" s="76" t="s">
        <v>988</v>
      </c>
      <c r="V338" s="49">
        <v>1321900</v>
      </c>
      <c r="W338" s="49">
        <v>8</v>
      </c>
      <c r="X338" s="49">
        <v>4</v>
      </c>
      <c r="Y338" s="49">
        <v>4</v>
      </c>
      <c r="AA338" s="47" t="s">
        <v>1048</v>
      </c>
      <c r="AB338" s="100">
        <v>2391501</v>
      </c>
      <c r="AC338" s="100">
        <v>8</v>
      </c>
      <c r="AD338" s="100">
        <v>6</v>
      </c>
      <c r="AE338" s="100">
        <v>2</v>
      </c>
    </row>
    <row r="339" spans="1:31" ht="15.75" thickBot="1">
      <c r="A339" s="32" t="s">
        <v>190</v>
      </c>
      <c r="B339" s="73" t="s">
        <v>190</v>
      </c>
      <c r="C339" s="96">
        <v>317</v>
      </c>
      <c r="D339" s="20"/>
      <c r="E339" s="94" t="s">
        <v>190</v>
      </c>
      <c r="F339" s="94">
        <v>331</v>
      </c>
      <c r="G339" s="85"/>
      <c r="O339" s="49">
        <v>2391501</v>
      </c>
      <c r="P339" s="47" t="s">
        <v>1048</v>
      </c>
      <c r="Q339" s="49">
        <v>8</v>
      </c>
      <c r="R339" s="49">
        <v>6</v>
      </c>
      <c r="S339" s="49">
        <v>2</v>
      </c>
      <c r="U339" s="76" t="s">
        <v>1048</v>
      </c>
      <c r="V339" s="49">
        <v>2391501</v>
      </c>
      <c r="W339" s="49">
        <v>8</v>
      </c>
      <c r="X339" s="49">
        <v>6</v>
      </c>
      <c r="Y339" s="49">
        <v>2</v>
      </c>
      <c r="AA339" s="47" t="s">
        <v>1069</v>
      </c>
      <c r="AB339" s="100">
        <v>3104700</v>
      </c>
      <c r="AC339" s="100">
        <v>8</v>
      </c>
      <c r="AD339" s="100">
        <v>5</v>
      </c>
      <c r="AE339" s="100">
        <v>3</v>
      </c>
    </row>
    <row r="340" spans="1:31" ht="15.75" thickBot="1">
      <c r="A340" s="32" t="s">
        <v>572</v>
      </c>
      <c r="B340" s="72" t="s">
        <v>572</v>
      </c>
      <c r="C340" s="96">
        <v>48</v>
      </c>
      <c r="D340" s="20"/>
      <c r="E340" s="94" t="s">
        <v>572</v>
      </c>
      <c r="F340" s="94">
        <v>52</v>
      </c>
      <c r="G340" s="84"/>
      <c r="O340" s="49">
        <v>7729299</v>
      </c>
      <c r="P340" s="47" t="s">
        <v>1354</v>
      </c>
      <c r="Q340" s="49">
        <v>8</v>
      </c>
      <c r="R340" s="49">
        <v>3</v>
      </c>
      <c r="S340" s="49">
        <v>5</v>
      </c>
      <c r="U340" s="76" t="s">
        <v>1069</v>
      </c>
      <c r="V340" s="49">
        <v>3104700</v>
      </c>
      <c r="W340" s="49">
        <v>8</v>
      </c>
      <c r="X340" s="49">
        <v>5</v>
      </c>
      <c r="Y340" s="49">
        <v>3</v>
      </c>
      <c r="AA340" s="47" t="s">
        <v>1110</v>
      </c>
      <c r="AB340" s="100">
        <v>3812200</v>
      </c>
      <c r="AC340" s="100">
        <v>8</v>
      </c>
      <c r="AD340" s="100">
        <v>6</v>
      </c>
      <c r="AE340" s="100">
        <v>2</v>
      </c>
    </row>
    <row r="341" spans="1:31" ht="15.75" thickBot="1">
      <c r="A341" s="32" t="s">
        <v>815</v>
      </c>
      <c r="B341" s="73" t="s">
        <v>815</v>
      </c>
      <c r="C341" s="96">
        <v>14</v>
      </c>
      <c r="D341" s="20"/>
      <c r="E341" s="94" t="s">
        <v>815</v>
      </c>
      <c r="F341" s="94">
        <v>14</v>
      </c>
      <c r="G341" s="85"/>
      <c r="O341" s="49">
        <v>1122403</v>
      </c>
      <c r="P341" s="47" t="s">
        <v>983</v>
      </c>
      <c r="Q341" s="49">
        <v>7</v>
      </c>
      <c r="R341" s="49">
        <v>4</v>
      </c>
      <c r="S341" s="49">
        <v>3</v>
      </c>
      <c r="U341" s="76" t="s">
        <v>1116</v>
      </c>
      <c r="V341" s="49">
        <v>4120400</v>
      </c>
      <c r="W341" s="49">
        <v>8</v>
      </c>
      <c r="X341" s="49">
        <v>7</v>
      </c>
      <c r="Y341" s="49">
        <v>1</v>
      </c>
      <c r="AA341" s="47" t="s">
        <v>1444</v>
      </c>
      <c r="AB341" s="100">
        <v>9700500</v>
      </c>
      <c r="AC341" s="100">
        <v>8</v>
      </c>
      <c r="AD341" s="100">
        <v>2</v>
      </c>
      <c r="AE341" s="100">
        <v>6</v>
      </c>
    </row>
    <row r="342" spans="1:31" ht="24" thickBot="1">
      <c r="A342" s="32" t="s">
        <v>720</v>
      </c>
      <c r="B342" s="72" t="s">
        <v>720</v>
      </c>
      <c r="C342" s="96">
        <v>34</v>
      </c>
      <c r="D342" s="20"/>
      <c r="E342" s="94" t="s">
        <v>720</v>
      </c>
      <c r="F342" s="94">
        <v>39</v>
      </c>
      <c r="G342" s="84"/>
      <c r="O342" s="49">
        <v>1220499</v>
      </c>
      <c r="P342" s="47" t="s">
        <v>985</v>
      </c>
      <c r="Q342" s="49">
        <v>7</v>
      </c>
      <c r="R342" s="49">
        <v>3</v>
      </c>
      <c r="S342" s="49">
        <v>4</v>
      </c>
      <c r="U342" s="76" t="s">
        <v>1270</v>
      </c>
      <c r="V342" s="49">
        <v>4929902</v>
      </c>
      <c r="W342" s="49">
        <v>8</v>
      </c>
      <c r="X342" s="49">
        <v>5</v>
      </c>
      <c r="Y342" s="49">
        <v>3</v>
      </c>
      <c r="AA342" s="47" t="s">
        <v>983</v>
      </c>
      <c r="AB342" s="100">
        <v>1122403</v>
      </c>
      <c r="AC342" s="100">
        <v>7</v>
      </c>
      <c r="AD342" s="100">
        <v>4</v>
      </c>
      <c r="AE342" s="100">
        <v>3</v>
      </c>
    </row>
    <row r="343" spans="1:31" ht="24" thickBot="1">
      <c r="A343" s="32" t="s">
        <v>71</v>
      </c>
      <c r="B343" s="73" t="s">
        <v>71</v>
      </c>
      <c r="C343" s="97">
        <v>2265</v>
      </c>
      <c r="D343" s="90"/>
      <c r="E343" s="94" t="s">
        <v>71</v>
      </c>
      <c r="F343" s="95">
        <v>2383</v>
      </c>
      <c r="G343" s="86"/>
      <c r="O343" s="49">
        <v>3104700</v>
      </c>
      <c r="P343" s="47" t="s">
        <v>1069</v>
      </c>
      <c r="Q343" s="49">
        <v>7</v>
      </c>
      <c r="R343" s="49">
        <v>5</v>
      </c>
      <c r="S343" s="49">
        <v>2</v>
      </c>
      <c r="U343" s="76" t="s">
        <v>983</v>
      </c>
      <c r="V343" s="49">
        <v>1122403</v>
      </c>
      <c r="W343" s="49">
        <v>7</v>
      </c>
      <c r="X343" s="49">
        <v>4</v>
      </c>
      <c r="Y343" s="49">
        <v>3</v>
      </c>
      <c r="AA343" s="47" t="s">
        <v>985</v>
      </c>
      <c r="AB343" s="100">
        <v>1220499</v>
      </c>
      <c r="AC343" s="100">
        <v>7</v>
      </c>
      <c r="AD343" s="100">
        <v>3</v>
      </c>
      <c r="AE343" s="100">
        <v>4</v>
      </c>
    </row>
    <row r="344" spans="1:31" ht="23.25" thickBot="1">
      <c r="A344" s="32" t="s">
        <v>766</v>
      </c>
      <c r="B344" s="72" t="s">
        <v>766</v>
      </c>
      <c r="C344" s="96">
        <v>22</v>
      </c>
      <c r="D344" s="20"/>
      <c r="E344" s="94" t="s">
        <v>766</v>
      </c>
      <c r="F344" s="94">
        <v>22</v>
      </c>
      <c r="G344" s="84"/>
      <c r="O344" s="49">
        <v>4642701</v>
      </c>
      <c r="P344" s="47" t="s">
        <v>1176</v>
      </c>
      <c r="Q344" s="49">
        <v>7</v>
      </c>
      <c r="R344" s="49">
        <v>2</v>
      </c>
      <c r="S344" s="49">
        <v>5</v>
      </c>
      <c r="U344" s="76" t="s">
        <v>985</v>
      </c>
      <c r="V344" s="49">
        <v>1220499</v>
      </c>
      <c r="W344" s="49">
        <v>7</v>
      </c>
      <c r="X344" s="49">
        <v>3</v>
      </c>
      <c r="Y344" s="49">
        <v>4</v>
      </c>
      <c r="AA344" s="47" t="s">
        <v>1107</v>
      </c>
      <c r="AB344" s="100">
        <v>3600602</v>
      </c>
      <c r="AC344" s="100">
        <v>7</v>
      </c>
      <c r="AD344" s="100">
        <v>7</v>
      </c>
      <c r="AE344" s="100">
        <v>0</v>
      </c>
    </row>
    <row r="345" spans="1:31" ht="24" thickBot="1">
      <c r="A345" s="32" t="s">
        <v>736</v>
      </c>
      <c r="B345" s="73" t="s">
        <v>736</v>
      </c>
      <c r="C345" s="96">
        <v>28</v>
      </c>
      <c r="D345" s="20"/>
      <c r="E345" s="94" t="s">
        <v>736</v>
      </c>
      <c r="F345" s="94">
        <v>30</v>
      </c>
      <c r="G345" s="85"/>
      <c r="O345" s="49">
        <v>810006</v>
      </c>
      <c r="P345" s="47" t="s">
        <v>951</v>
      </c>
      <c r="Q345" s="49">
        <v>6</v>
      </c>
      <c r="R345" s="49">
        <v>6</v>
      </c>
      <c r="S345" s="49">
        <v>0</v>
      </c>
      <c r="U345" s="76" t="s">
        <v>1110</v>
      </c>
      <c r="V345" s="49">
        <v>3812200</v>
      </c>
      <c r="W345" s="49">
        <v>7</v>
      </c>
      <c r="X345" s="49">
        <v>5</v>
      </c>
      <c r="Y345" s="49">
        <v>2</v>
      </c>
      <c r="AA345" s="47" t="s">
        <v>1176</v>
      </c>
      <c r="AB345" s="100">
        <v>4642701</v>
      </c>
      <c r="AC345" s="100">
        <v>7</v>
      </c>
      <c r="AD345" s="100">
        <v>2</v>
      </c>
      <c r="AE345" s="100">
        <v>5</v>
      </c>
    </row>
    <row r="346" spans="1:31" ht="23.25" thickBot="1">
      <c r="A346" s="32" t="s">
        <v>806</v>
      </c>
      <c r="B346" s="72" t="s">
        <v>806</v>
      </c>
      <c r="C346" s="96">
        <v>17</v>
      </c>
      <c r="D346" s="20"/>
      <c r="E346" s="94" t="s">
        <v>806</v>
      </c>
      <c r="F346" s="94">
        <v>17</v>
      </c>
      <c r="G346" s="84"/>
      <c r="O346" s="49">
        <v>1099605</v>
      </c>
      <c r="P346" s="47" t="s">
        <v>981</v>
      </c>
      <c r="Q346" s="49">
        <v>6</v>
      </c>
      <c r="R346" s="49">
        <v>2</v>
      </c>
      <c r="S346" s="49">
        <v>4</v>
      </c>
      <c r="U346" s="76" t="s">
        <v>1176</v>
      </c>
      <c r="V346" s="49">
        <v>4642701</v>
      </c>
      <c r="W346" s="49">
        <v>7</v>
      </c>
      <c r="X346" s="49">
        <v>2</v>
      </c>
      <c r="Y346" s="49">
        <v>5</v>
      </c>
      <c r="AA346" s="47" t="s">
        <v>1339</v>
      </c>
      <c r="AB346" s="100">
        <v>7420002</v>
      </c>
      <c r="AC346" s="100">
        <v>7</v>
      </c>
      <c r="AD346" s="100">
        <v>6</v>
      </c>
      <c r="AE346" s="100">
        <v>1</v>
      </c>
    </row>
    <row r="347" spans="1:31" ht="24" thickBot="1">
      <c r="A347" s="32" t="s">
        <v>128</v>
      </c>
      <c r="B347" s="73" t="s">
        <v>128</v>
      </c>
      <c r="C347" s="96">
        <v>605</v>
      </c>
      <c r="D347" s="20"/>
      <c r="E347" s="94" t="s">
        <v>128</v>
      </c>
      <c r="F347" s="94">
        <v>636</v>
      </c>
      <c r="G347" s="85"/>
      <c r="O347" s="49">
        <v>3812200</v>
      </c>
      <c r="P347" s="47" t="s">
        <v>1110</v>
      </c>
      <c r="Q347" s="49">
        <v>6</v>
      </c>
      <c r="R347" s="49">
        <v>4</v>
      </c>
      <c r="S347" s="49">
        <v>2</v>
      </c>
      <c r="U347" s="76" t="s">
        <v>1339</v>
      </c>
      <c r="V347" s="49">
        <v>7420002</v>
      </c>
      <c r="W347" s="49">
        <v>7</v>
      </c>
      <c r="X347" s="49">
        <v>6</v>
      </c>
      <c r="Y347" s="49">
        <v>1</v>
      </c>
      <c r="AA347" s="47" t="s">
        <v>1359</v>
      </c>
      <c r="AB347" s="100">
        <v>7739002</v>
      </c>
      <c r="AC347" s="100">
        <v>7</v>
      </c>
      <c r="AD347" s="100">
        <v>5</v>
      </c>
      <c r="AE347" s="100">
        <v>2</v>
      </c>
    </row>
    <row r="348" spans="1:31" ht="23.25" thickBot="1">
      <c r="A348" s="32" t="s">
        <v>353</v>
      </c>
      <c r="B348" s="72" t="s">
        <v>353</v>
      </c>
      <c r="C348" s="96">
        <v>117</v>
      </c>
      <c r="D348" s="20"/>
      <c r="E348" s="94" t="s">
        <v>353</v>
      </c>
      <c r="F348" s="94">
        <v>121</v>
      </c>
      <c r="G348" s="84"/>
      <c r="O348" s="49">
        <v>4120400</v>
      </c>
      <c r="P348" s="47" t="s">
        <v>1116</v>
      </c>
      <c r="Q348" s="49">
        <v>6</v>
      </c>
      <c r="R348" s="49">
        <v>6</v>
      </c>
      <c r="S348" s="49">
        <v>0</v>
      </c>
      <c r="U348" s="76" t="s">
        <v>1359</v>
      </c>
      <c r="V348" s="49">
        <v>7739002</v>
      </c>
      <c r="W348" s="49">
        <v>7</v>
      </c>
      <c r="X348" s="49">
        <v>5</v>
      </c>
      <c r="Y348" s="49">
        <v>2</v>
      </c>
      <c r="AA348" s="47" t="s">
        <v>981</v>
      </c>
      <c r="AB348" s="100">
        <v>1099605</v>
      </c>
      <c r="AC348" s="100">
        <v>6</v>
      </c>
      <c r="AD348" s="100">
        <v>2</v>
      </c>
      <c r="AE348" s="100">
        <v>4</v>
      </c>
    </row>
    <row r="349" spans="1:31" ht="23.25" thickBot="1">
      <c r="A349" s="32" t="s">
        <v>423</v>
      </c>
      <c r="B349" s="73" t="s">
        <v>423</v>
      </c>
      <c r="C349" s="96">
        <v>93</v>
      </c>
      <c r="D349" s="20"/>
      <c r="E349" s="94" t="s">
        <v>423</v>
      </c>
      <c r="F349" s="94">
        <v>99</v>
      </c>
      <c r="G349" s="85"/>
      <c r="O349" s="49">
        <v>5021101</v>
      </c>
      <c r="P349" s="47" t="s">
        <v>1276</v>
      </c>
      <c r="Q349" s="49">
        <v>6</v>
      </c>
      <c r="R349" s="49">
        <v>5</v>
      </c>
      <c r="S349" s="49">
        <v>1</v>
      </c>
      <c r="U349" s="76" t="s">
        <v>951</v>
      </c>
      <c r="V349" s="49">
        <v>810006</v>
      </c>
      <c r="W349" s="49">
        <v>6</v>
      </c>
      <c r="X349" s="49">
        <v>6</v>
      </c>
      <c r="Y349" s="49">
        <v>0</v>
      </c>
      <c r="AA349" s="47" t="s">
        <v>1102</v>
      </c>
      <c r="AB349" s="100">
        <v>3317102</v>
      </c>
      <c r="AC349" s="100">
        <v>6</v>
      </c>
      <c r="AD349" s="100">
        <v>6</v>
      </c>
      <c r="AE349" s="100">
        <v>0</v>
      </c>
    </row>
    <row r="350" spans="1:31" ht="15.75" thickBot="1">
      <c r="A350" s="32" t="s">
        <v>684</v>
      </c>
      <c r="B350" s="72" t="s">
        <v>684</v>
      </c>
      <c r="C350" s="96">
        <v>41</v>
      </c>
      <c r="D350" s="20"/>
      <c r="E350" s="94" t="s">
        <v>684</v>
      </c>
      <c r="F350" s="94">
        <v>42</v>
      </c>
      <c r="G350" s="84"/>
      <c r="O350" s="49">
        <v>7420002</v>
      </c>
      <c r="P350" s="47" t="s">
        <v>1339</v>
      </c>
      <c r="Q350" s="49">
        <v>6</v>
      </c>
      <c r="R350" s="49">
        <v>5</v>
      </c>
      <c r="S350" s="49">
        <v>1</v>
      </c>
      <c r="U350" s="76" t="s">
        <v>981</v>
      </c>
      <c r="V350" s="49">
        <v>1099605</v>
      </c>
      <c r="W350" s="49">
        <v>6</v>
      </c>
      <c r="X350" s="49">
        <v>2</v>
      </c>
      <c r="Y350" s="49">
        <v>4</v>
      </c>
      <c r="AA350" s="47" t="s">
        <v>1116</v>
      </c>
      <c r="AB350" s="100">
        <v>4120400</v>
      </c>
      <c r="AC350" s="100">
        <v>6</v>
      </c>
      <c r="AD350" s="100">
        <v>6</v>
      </c>
      <c r="AE350" s="100">
        <v>0</v>
      </c>
    </row>
    <row r="351" spans="1:31" ht="24" thickBot="1">
      <c r="A351" s="32" t="s">
        <v>303</v>
      </c>
      <c r="B351" s="73" t="s">
        <v>303</v>
      </c>
      <c r="C351" s="96">
        <v>163</v>
      </c>
      <c r="D351" s="20"/>
      <c r="E351" s="94" t="s">
        <v>303</v>
      </c>
      <c r="F351" s="94">
        <v>175</v>
      </c>
      <c r="G351" s="85"/>
      <c r="O351" s="49">
        <v>9603303</v>
      </c>
      <c r="P351" s="47" t="s">
        <v>1436</v>
      </c>
      <c r="Q351" s="49">
        <v>6</v>
      </c>
      <c r="R351" s="49">
        <v>5</v>
      </c>
      <c r="S351" s="49">
        <v>1</v>
      </c>
      <c r="U351" s="76" t="s">
        <v>1102</v>
      </c>
      <c r="V351" s="49">
        <v>3317102</v>
      </c>
      <c r="W351" s="49">
        <v>6</v>
      </c>
      <c r="X351" s="49">
        <v>6</v>
      </c>
      <c r="Y351" s="49">
        <v>0</v>
      </c>
      <c r="AA351" s="47" t="s">
        <v>1270</v>
      </c>
      <c r="AB351" s="100">
        <v>4929902</v>
      </c>
      <c r="AC351" s="100">
        <v>6</v>
      </c>
      <c r="AD351" s="100">
        <v>4</v>
      </c>
      <c r="AE351" s="100">
        <v>2</v>
      </c>
    </row>
    <row r="352" spans="1:31" ht="24" thickBot="1">
      <c r="A352" s="32" t="s">
        <v>847</v>
      </c>
      <c r="B352" s="72" t="s">
        <v>847</v>
      </c>
      <c r="C352" s="96">
        <v>21</v>
      </c>
      <c r="D352" s="20"/>
      <c r="E352" s="94" t="s">
        <v>847</v>
      </c>
      <c r="F352" s="94">
        <v>24</v>
      </c>
      <c r="G352" s="84"/>
      <c r="O352" s="49">
        <v>1122499</v>
      </c>
      <c r="P352" s="47" t="s">
        <v>984</v>
      </c>
      <c r="Q352" s="49">
        <v>5</v>
      </c>
      <c r="R352" s="49">
        <v>4</v>
      </c>
      <c r="S352" s="49">
        <v>1</v>
      </c>
      <c r="U352" s="76" t="s">
        <v>1107</v>
      </c>
      <c r="V352" s="49">
        <v>3600602</v>
      </c>
      <c r="W352" s="49">
        <v>6</v>
      </c>
      <c r="X352" s="49">
        <v>6</v>
      </c>
      <c r="Y352" s="49">
        <v>0</v>
      </c>
      <c r="AA352" s="47" t="s">
        <v>1276</v>
      </c>
      <c r="AB352" s="100">
        <v>5021101</v>
      </c>
      <c r="AC352" s="100">
        <v>6</v>
      </c>
      <c r="AD352" s="100">
        <v>5</v>
      </c>
      <c r="AE352" s="100">
        <v>1</v>
      </c>
    </row>
    <row r="353" spans="1:31" ht="23.25" thickBot="1">
      <c r="A353" s="32" t="s">
        <v>366</v>
      </c>
      <c r="B353" s="73" t="s">
        <v>366</v>
      </c>
      <c r="C353" s="96">
        <v>118</v>
      </c>
      <c r="D353" s="20"/>
      <c r="E353" s="94" t="s">
        <v>366</v>
      </c>
      <c r="F353" s="94">
        <v>125</v>
      </c>
      <c r="G353" s="85"/>
      <c r="O353" s="49">
        <v>3317102</v>
      </c>
      <c r="P353" s="47" t="s">
        <v>1102</v>
      </c>
      <c r="Q353" s="49">
        <v>5</v>
      </c>
      <c r="R353" s="49">
        <v>5</v>
      </c>
      <c r="S353" s="49">
        <v>0</v>
      </c>
      <c r="U353" s="76" t="s">
        <v>1168</v>
      </c>
      <c r="V353" s="49">
        <v>4619200</v>
      </c>
      <c r="W353" s="49">
        <v>6</v>
      </c>
      <c r="X353" s="49">
        <v>6</v>
      </c>
      <c r="Y353" s="49">
        <v>0</v>
      </c>
      <c r="AA353" s="47" t="s">
        <v>1307</v>
      </c>
      <c r="AB353" s="100">
        <v>5912001</v>
      </c>
      <c r="AC353" s="100">
        <v>6</v>
      </c>
      <c r="AD353" s="100">
        <v>4</v>
      </c>
      <c r="AE353" s="100">
        <v>2</v>
      </c>
    </row>
    <row r="354" spans="1:31" ht="23.25" thickBot="1">
      <c r="A354" s="32" t="s">
        <v>830</v>
      </c>
      <c r="B354" s="72" t="s">
        <v>830</v>
      </c>
      <c r="C354" s="96">
        <v>12</v>
      </c>
      <c r="D354" s="20"/>
      <c r="E354" s="94" t="s">
        <v>830</v>
      </c>
      <c r="F354" s="94">
        <v>12</v>
      </c>
      <c r="G354" s="84"/>
      <c r="O354" s="49">
        <v>3600602</v>
      </c>
      <c r="P354" s="47" t="s">
        <v>1107</v>
      </c>
      <c r="Q354" s="49">
        <v>5</v>
      </c>
      <c r="R354" s="49">
        <v>5</v>
      </c>
      <c r="S354" s="49">
        <v>0</v>
      </c>
      <c r="U354" s="76" t="s">
        <v>1276</v>
      </c>
      <c r="V354" s="49">
        <v>5021101</v>
      </c>
      <c r="W354" s="49">
        <v>6</v>
      </c>
      <c r="X354" s="49">
        <v>5</v>
      </c>
      <c r="Y354" s="49">
        <v>1</v>
      </c>
      <c r="AA354" s="47" t="s">
        <v>1436</v>
      </c>
      <c r="AB354" s="100">
        <v>9603303</v>
      </c>
      <c r="AC354" s="100">
        <v>6</v>
      </c>
      <c r="AD354" s="100">
        <v>5</v>
      </c>
      <c r="AE354" s="100">
        <v>1</v>
      </c>
    </row>
    <row r="355" spans="1:31" ht="24" thickBot="1">
      <c r="A355" s="32" t="s">
        <v>525</v>
      </c>
      <c r="B355" s="73" t="s">
        <v>525</v>
      </c>
      <c r="C355" s="96">
        <v>59</v>
      </c>
      <c r="D355" s="20"/>
      <c r="E355" s="94" t="s">
        <v>525</v>
      </c>
      <c r="F355" s="94">
        <v>61</v>
      </c>
      <c r="G355" s="85"/>
      <c r="O355" s="49">
        <v>4618401</v>
      </c>
      <c r="P355" s="47" t="s">
        <v>1165</v>
      </c>
      <c r="Q355" s="49">
        <v>5</v>
      </c>
      <c r="R355" s="49">
        <v>3</v>
      </c>
      <c r="S355" s="49">
        <v>2</v>
      </c>
      <c r="U355" s="76" t="s">
        <v>1436</v>
      </c>
      <c r="V355" s="49">
        <v>9603303</v>
      </c>
      <c r="W355" s="49">
        <v>6</v>
      </c>
      <c r="X355" s="49">
        <v>5</v>
      </c>
      <c r="Y355" s="49">
        <v>1</v>
      </c>
      <c r="AA355" s="47" t="s">
        <v>951</v>
      </c>
      <c r="AB355" s="100">
        <v>810006</v>
      </c>
      <c r="AC355" s="100">
        <v>5</v>
      </c>
      <c r="AD355" s="100">
        <v>5</v>
      </c>
      <c r="AE355" s="100">
        <v>0</v>
      </c>
    </row>
    <row r="356" spans="1:31" ht="24" thickBot="1">
      <c r="A356" s="32" t="s">
        <v>636</v>
      </c>
      <c r="B356" s="72" t="s">
        <v>636</v>
      </c>
      <c r="C356" s="96">
        <v>35</v>
      </c>
      <c r="D356" s="20"/>
      <c r="E356" s="94" t="s">
        <v>636</v>
      </c>
      <c r="F356" s="94">
        <v>35</v>
      </c>
      <c r="G356" s="84"/>
      <c r="O356" s="49">
        <v>4619200</v>
      </c>
      <c r="P356" s="47" t="s">
        <v>1168</v>
      </c>
      <c r="Q356" s="49">
        <v>5</v>
      </c>
      <c r="R356" s="49">
        <v>5</v>
      </c>
      <c r="S356" s="49">
        <v>0</v>
      </c>
      <c r="U356" s="76" t="s">
        <v>984</v>
      </c>
      <c r="V356" s="49">
        <v>1122499</v>
      </c>
      <c r="W356" s="49">
        <v>5</v>
      </c>
      <c r="X356" s="49">
        <v>4</v>
      </c>
      <c r="Y356" s="49">
        <v>1</v>
      </c>
      <c r="AA356" s="47" t="s">
        <v>984</v>
      </c>
      <c r="AB356" s="100">
        <v>1122499</v>
      </c>
      <c r="AC356" s="100">
        <v>5</v>
      </c>
      <c r="AD356" s="100">
        <v>4</v>
      </c>
      <c r="AE356" s="100">
        <v>1</v>
      </c>
    </row>
    <row r="357" spans="1:31" ht="24" thickBot="1">
      <c r="A357" s="32" t="s">
        <v>282</v>
      </c>
      <c r="B357" s="73" t="s">
        <v>282</v>
      </c>
      <c r="C357" s="96">
        <v>180</v>
      </c>
      <c r="D357" s="20"/>
      <c r="E357" s="94" t="s">
        <v>282</v>
      </c>
      <c r="F357" s="94">
        <v>194</v>
      </c>
      <c r="G357" s="85"/>
      <c r="O357" s="49">
        <v>5091201</v>
      </c>
      <c r="P357" s="47" t="s">
        <v>1277</v>
      </c>
      <c r="Q357" s="49">
        <v>5</v>
      </c>
      <c r="R357" s="49">
        <v>5</v>
      </c>
      <c r="S357" s="49">
        <v>0</v>
      </c>
      <c r="U357" s="76" t="s">
        <v>1165</v>
      </c>
      <c r="V357" s="49">
        <v>4618401</v>
      </c>
      <c r="W357" s="49">
        <v>5</v>
      </c>
      <c r="X357" s="49">
        <v>3</v>
      </c>
      <c r="Y357" s="49">
        <v>2</v>
      </c>
      <c r="AA357" s="47" t="s">
        <v>1165</v>
      </c>
      <c r="AB357" s="100">
        <v>4618401</v>
      </c>
      <c r="AC357" s="100">
        <v>5</v>
      </c>
      <c r="AD357" s="100">
        <v>3</v>
      </c>
      <c r="AE357" s="100">
        <v>2</v>
      </c>
    </row>
    <row r="358" spans="1:31" ht="24" thickBot="1">
      <c r="A358" s="32" t="s">
        <v>611</v>
      </c>
      <c r="B358" s="72" t="s">
        <v>611</v>
      </c>
      <c r="C358" s="96">
        <v>46</v>
      </c>
      <c r="D358" s="20"/>
      <c r="E358" s="94" t="s">
        <v>611</v>
      </c>
      <c r="F358" s="94">
        <v>50</v>
      </c>
      <c r="G358" s="84"/>
      <c r="O358" s="49">
        <v>7739002</v>
      </c>
      <c r="P358" s="47" t="s">
        <v>1359</v>
      </c>
      <c r="Q358" s="49">
        <v>5</v>
      </c>
      <c r="R358" s="49">
        <v>4</v>
      </c>
      <c r="S358" s="49">
        <v>1</v>
      </c>
      <c r="U358" s="76" t="s">
        <v>1277</v>
      </c>
      <c r="V358" s="49">
        <v>5091201</v>
      </c>
      <c r="W358" s="49">
        <v>5</v>
      </c>
      <c r="X358" s="49">
        <v>5</v>
      </c>
      <c r="Y358" s="49">
        <v>0</v>
      </c>
      <c r="AA358" s="47" t="s">
        <v>1168</v>
      </c>
      <c r="AB358" s="100">
        <v>4619200</v>
      </c>
      <c r="AC358" s="100">
        <v>5</v>
      </c>
      <c r="AD358" s="100">
        <v>5</v>
      </c>
      <c r="AE358" s="100">
        <v>0</v>
      </c>
    </row>
    <row r="359" spans="1:31" ht="15.75" thickBot="1">
      <c r="A359" s="32" t="s">
        <v>685</v>
      </c>
      <c r="B359" s="73" t="s">
        <v>685</v>
      </c>
      <c r="C359" s="96">
        <v>36</v>
      </c>
      <c r="D359" s="20"/>
      <c r="E359" s="94" t="s">
        <v>685</v>
      </c>
      <c r="F359" s="94">
        <v>38</v>
      </c>
      <c r="G359" s="85"/>
      <c r="O359" s="49">
        <v>170900</v>
      </c>
      <c r="P359" s="47" t="s">
        <v>940</v>
      </c>
      <c r="Q359" s="49">
        <v>4</v>
      </c>
      <c r="R359" s="49">
        <v>1</v>
      </c>
      <c r="S359" s="49">
        <v>3</v>
      </c>
      <c r="U359" s="76" t="s">
        <v>1285</v>
      </c>
      <c r="V359" s="49">
        <v>5310502</v>
      </c>
      <c r="W359" s="49">
        <v>5</v>
      </c>
      <c r="X359" s="49">
        <v>2</v>
      </c>
      <c r="Y359" s="49">
        <v>3</v>
      </c>
      <c r="AA359" s="47" t="s">
        <v>1277</v>
      </c>
      <c r="AB359" s="100">
        <v>5091201</v>
      </c>
      <c r="AC359" s="100">
        <v>5</v>
      </c>
      <c r="AD359" s="100">
        <v>5</v>
      </c>
      <c r="AE359" s="100">
        <v>0</v>
      </c>
    </row>
    <row r="360" spans="1:31" ht="15.75" thickBot="1">
      <c r="A360" s="32" t="s">
        <v>367</v>
      </c>
      <c r="B360" s="72" t="s">
        <v>367</v>
      </c>
      <c r="C360" s="96">
        <v>124</v>
      </c>
      <c r="D360" s="20"/>
      <c r="E360" s="94" t="s">
        <v>367</v>
      </c>
      <c r="F360" s="94">
        <v>134</v>
      </c>
      <c r="G360" s="84"/>
      <c r="O360" s="49">
        <v>312403</v>
      </c>
      <c r="P360" s="47" t="s">
        <v>946</v>
      </c>
      <c r="Q360" s="49">
        <v>4</v>
      </c>
      <c r="R360" s="49">
        <v>3</v>
      </c>
      <c r="S360" s="49">
        <v>1</v>
      </c>
      <c r="U360" s="76" t="s">
        <v>940</v>
      </c>
      <c r="V360" s="49">
        <v>170900</v>
      </c>
      <c r="W360" s="49">
        <v>4</v>
      </c>
      <c r="X360" s="49">
        <v>1</v>
      </c>
      <c r="Y360" s="49">
        <v>3</v>
      </c>
      <c r="AA360" s="47" t="s">
        <v>1285</v>
      </c>
      <c r="AB360" s="100">
        <v>5310502</v>
      </c>
      <c r="AC360" s="100">
        <v>5</v>
      </c>
      <c r="AD360" s="100">
        <v>2</v>
      </c>
      <c r="AE360" s="100">
        <v>3</v>
      </c>
    </row>
    <row r="361" spans="1:31" ht="15.75" thickBot="1">
      <c r="A361" s="32" t="s">
        <v>197</v>
      </c>
      <c r="B361" s="73" t="s">
        <v>197</v>
      </c>
      <c r="C361" s="96">
        <v>285</v>
      </c>
      <c r="D361" s="20"/>
      <c r="E361" s="94" t="s">
        <v>197</v>
      </c>
      <c r="F361" s="94">
        <v>303</v>
      </c>
      <c r="G361" s="85"/>
      <c r="O361" s="49">
        <v>1353700</v>
      </c>
      <c r="P361" s="47" t="s">
        <v>994</v>
      </c>
      <c r="Q361" s="49">
        <v>4</v>
      </c>
      <c r="R361" s="49">
        <v>4</v>
      </c>
      <c r="S361" s="49">
        <v>0</v>
      </c>
      <c r="U361" s="76" t="s">
        <v>946</v>
      </c>
      <c r="V361" s="49">
        <v>312403</v>
      </c>
      <c r="W361" s="49">
        <v>4</v>
      </c>
      <c r="X361" s="49">
        <v>3</v>
      </c>
      <c r="Y361" s="49">
        <v>1</v>
      </c>
      <c r="AA361" s="47" t="s">
        <v>940</v>
      </c>
      <c r="AB361" s="100">
        <v>170900</v>
      </c>
      <c r="AC361" s="100">
        <v>4</v>
      </c>
      <c r="AD361" s="100">
        <v>1</v>
      </c>
      <c r="AE361" s="100">
        <v>3</v>
      </c>
    </row>
    <row r="362" spans="1:31" ht="15.75" thickBot="1">
      <c r="A362" s="32" t="s">
        <v>67</v>
      </c>
      <c r="B362" s="72" t="s">
        <v>67</v>
      </c>
      <c r="C362" s="97">
        <v>3389</v>
      </c>
      <c r="D362" s="90"/>
      <c r="E362" s="94" t="s">
        <v>67</v>
      </c>
      <c r="F362" s="95">
        <v>3688</v>
      </c>
      <c r="G362" s="87"/>
      <c r="O362" s="49">
        <v>1830001</v>
      </c>
      <c r="P362" s="47" t="s">
        <v>1031</v>
      </c>
      <c r="Q362" s="49">
        <v>4</v>
      </c>
      <c r="R362" s="49">
        <v>4</v>
      </c>
      <c r="S362" s="49">
        <v>0</v>
      </c>
      <c r="U362" s="76" t="s">
        <v>994</v>
      </c>
      <c r="V362" s="49">
        <v>1353700</v>
      </c>
      <c r="W362" s="49">
        <v>4</v>
      </c>
      <c r="X362" s="49">
        <v>4</v>
      </c>
      <c r="Y362" s="49">
        <v>0</v>
      </c>
      <c r="AA362" s="47" t="s">
        <v>946</v>
      </c>
      <c r="AB362" s="100">
        <v>312403</v>
      </c>
      <c r="AC362" s="100">
        <v>4</v>
      </c>
      <c r="AD362" s="100">
        <v>3</v>
      </c>
      <c r="AE362" s="100">
        <v>1</v>
      </c>
    </row>
    <row r="363" spans="1:31" ht="15.75" thickBot="1">
      <c r="A363" s="32" t="s">
        <v>433</v>
      </c>
      <c r="B363" s="73" t="s">
        <v>433</v>
      </c>
      <c r="C363" s="96">
        <v>78</v>
      </c>
      <c r="D363" s="20"/>
      <c r="E363" s="94" t="s">
        <v>433</v>
      </c>
      <c r="F363" s="94">
        <v>81</v>
      </c>
      <c r="G363" s="85"/>
      <c r="O363" s="49">
        <v>2330301</v>
      </c>
      <c r="P363" s="47" t="s">
        <v>1042</v>
      </c>
      <c r="Q363" s="49">
        <v>4</v>
      </c>
      <c r="R363" s="49">
        <v>4</v>
      </c>
      <c r="S363" s="49">
        <v>0</v>
      </c>
      <c r="U363" s="76" t="s">
        <v>1031</v>
      </c>
      <c r="V363" s="49">
        <v>1830001</v>
      </c>
      <c r="W363" s="49">
        <v>4</v>
      </c>
      <c r="X363" s="49">
        <v>4</v>
      </c>
      <c r="Y363" s="49">
        <v>0</v>
      </c>
      <c r="AA363" s="47" t="s">
        <v>994</v>
      </c>
      <c r="AB363" s="100">
        <v>1353700</v>
      </c>
      <c r="AC363" s="100">
        <v>4</v>
      </c>
      <c r="AD363" s="100">
        <v>4</v>
      </c>
      <c r="AE363" s="100">
        <v>0</v>
      </c>
    </row>
    <row r="364" spans="1:31" ht="23.25" thickBot="1">
      <c r="A364" s="32" t="s">
        <v>503</v>
      </c>
      <c r="B364" s="72" t="s">
        <v>503</v>
      </c>
      <c r="C364" s="96">
        <v>64</v>
      </c>
      <c r="D364" s="20"/>
      <c r="E364" s="94" t="s">
        <v>503</v>
      </c>
      <c r="F364" s="94">
        <v>66</v>
      </c>
      <c r="G364" s="84"/>
      <c r="O364" s="49">
        <v>2511000</v>
      </c>
      <c r="P364" s="47" t="s">
        <v>1052</v>
      </c>
      <c r="Q364" s="49">
        <v>4</v>
      </c>
      <c r="R364" s="49">
        <v>4</v>
      </c>
      <c r="S364" s="49">
        <v>0</v>
      </c>
      <c r="U364" s="76" t="s">
        <v>1042</v>
      </c>
      <c r="V364" s="49">
        <v>2330301</v>
      </c>
      <c r="W364" s="49">
        <v>4</v>
      </c>
      <c r="X364" s="49">
        <v>4</v>
      </c>
      <c r="Y364" s="49">
        <v>0</v>
      </c>
      <c r="AA364" s="47" t="s">
        <v>1031</v>
      </c>
      <c r="AB364" s="100">
        <v>1830001</v>
      </c>
      <c r="AC364" s="100">
        <v>4</v>
      </c>
      <c r="AD364" s="100">
        <v>4</v>
      </c>
      <c r="AE364" s="100">
        <v>0</v>
      </c>
    </row>
    <row r="365" spans="1:31" ht="24" thickBot="1">
      <c r="A365" s="32" t="s">
        <v>455</v>
      </c>
      <c r="B365" s="73" t="s">
        <v>455</v>
      </c>
      <c r="C365" s="96">
        <v>73</v>
      </c>
      <c r="D365" s="20"/>
      <c r="E365" s="94" t="s">
        <v>455</v>
      </c>
      <c r="F365" s="94">
        <v>77</v>
      </c>
      <c r="G365" s="85"/>
      <c r="O365" s="49">
        <v>2541100</v>
      </c>
      <c r="P365" s="47" t="s">
        <v>1057</v>
      </c>
      <c r="Q365" s="49">
        <v>4</v>
      </c>
      <c r="R365" s="49">
        <v>3</v>
      </c>
      <c r="S365" s="49">
        <v>1</v>
      </c>
      <c r="U365" s="76" t="s">
        <v>1052</v>
      </c>
      <c r="V365" s="49">
        <v>2511000</v>
      </c>
      <c r="W365" s="49">
        <v>4</v>
      </c>
      <c r="X365" s="49">
        <v>4</v>
      </c>
      <c r="Y365" s="49">
        <v>0</v>
      </c>
      <c r="AA365" s="47" t="s">
        <v>1042</v>
      </c>
      <c r="AB365" s="100">
        <v>2330301</v>
      </c>
      <c r="AC365" s="100">
        <v>4</v>
      </c>
      <c r="AD365" s="100">
        <v>4</v>
      </c>
      <c r="AE365" s="100">
        <v>0</v>
      </c>
    </row>
    <row r="366" spans="1:31" ht="15.75" thickBot="1">
      <c r="A366" s="32" t="s">
        <v>102</v>
      </c>
      <c r="B366" s="72" t="s">
        <v>102</v>
      </c>
      <c r="C366" s="96">
        <v>975</v>
      </c>
      <c r="D366" s="20"/>
      <c r="E366" s="94" t="s">
        <v>102</v>
      </c>
      <c r="F366" s="95">
        <v>1035</v>
      </c>
      <c r="G366" s="84"/>
      <c r="O366" s="49">
        <v>3250706</v>
      </c>
      <c r="P366" s="47" t="s">
        <v>1077</v>
      </c>
      <c r="Q366" s="49">
        <v>4</v>
      </c>
      <c r="R366" s="49">
        <v>3</v>
      </c>
      <c r="S366" s="49">
        <v>1</v>
      </c>
      <c r="U366" s="76" t="s">
        <v>1057</v>
      </c>
      <c r="V366" s="49">
        <v>2541100</v>
      </c>
      <c r="W366" s="49">
        <v>4</v>
      </c>
      <c r="X366" s="49">
        <v>3</v>
      </c>
      <c r="Y366" s="49">
        <v>1</v>
      </c>
      <c r="AA366" s="47" t="s">
        <v>1052</v>
      </c>
      <c r="AB366" s="100">
        <v>2511000</v>
      </c>
      <c r="AC366" s="100">
        <v>4</v>
      </c>
      <c r="AD366" s="100">
        <v>4</v>
      </c>
      <c r="AE366" s="100">
        <v>0</v>
      </c>
    </row>
    <row r="367" spans="1:31" ht="15.75" thickBot="1">
      <c r="A367" s="32" t="s">
        <v>405</v>
      </c>
      <c r="B367" s="73" t="s">
        <v>405</v>
      </c>
      <c r="C367" s="96">
        <v>91</v>
      </c>
      <c r="D367" s="20"/>
      <c r="E367" s="94" t="s">
        <v>405</v>
      </c>
      <c r="F367" s="94">
        <v>97</v>
      </c>
      <c r="G367" s="85"/>
      <c r="O367" s="49">
        <v>3329599</v>
      </c>
      <c r="P367" s="47" t="s">
        <v>1106</v>
      </c>
      <c r="Q367" s="49">
        <v>4</v>
      </c>
      <c r="R367" s="49">
        <v>4</v>
      </c>
      <c r="S367" s="49">
        <v>0</v>
      </c>
      <c r="U367" s="76" t="s">
        <v>1077</v>
      </c>
      <c r="V367" s="49">
        <v>3250706</v>
      </c>
      <c r="W367" s="49">
        <v>4</v>
      </c>
      <c r="X367" s="49">
        <v>3</v>
      </c>
      <c r="Y367" s="49">
        <v>1</v>
      </c>
      <c r="AA367" s="47" t="s">
        <v>1057</v>
      </c>
      <c r="AB367" s="100">
        <v>2541100</v>
      </c>
      <c r="AC367" s="100">
        <v>4</v>
      </c>
      <c r="AD367" s="100">
        <v>3</v>
      </c>
      <c r="AE367" s="100">
        <v>1</v>
      </c>
    </row>
    <row r="368" spans="1:31" ht="23.25" thickBot="1">
      <c r="A368" s="32" t="s">
        <v>266</v>
      </c>
      <c r="B368" s="72" t="s">
        <v>266</v>
      </c>
      <c r="C368" s="96">
        <v>197</v>
      </c>
      <c r="D368" s="20"/>
      <c r="E368" s="94" t="s">
        <v>266</v>
      </c>
      <c r="F368" s="94">
        <v>224</v>
      </c>
      <c r="G368" s="84"/>
      <c r="O368" s="49">
        <v>5310502</v>
      </c>
      <c r="P368" s="47" t="s">
        <v>1285</v>
      </c>
      <c r="Q368" s="49">
        <v>4</v>
      </c>
      <c r="R368" s="49">
        <v>2</v>
      </c>
      <c r="S368" s="49">
        <v>2</v>
      </c>
      <c r="U368" s="76" t="s">
        <v>1106</v>
      </c>
      <c r="V368" s="49">
        <v>3329599</v>
      </c>
      <c r="W368" s="49">
        <v>4</v>
      </c>
      <c r="X368" s="49">
        <v>4</v>
      </c>
      <c r="Y368" s="49">
        <v>0</v>
      </c>
      <c r="AA368" s="47" t="s">
        <v>1077</v>
      </c>
      <c r="AB368" s="100">
        <v>3250706</v>
      </c>
      <c r="AC368" s="100">
        <v>4</v>
      </c>
      <c r="AD368" s="100">
        <v>3</v>
      </c>
      <c r="AE368" s="100">
        <v>1</v>
      </c>
    </row>
    <row r="369" spans="1:31" ht="15.75" thickBot="1">
      <c r="A369" s="32" t="s">
        <v>907</v>
      </c>
      <c r="B369" s="73" t="s">
        <v>907</v>
      </c>
      <c r="C369" s="96">
        <v>3</v>
      </c>
      <c r="D369" s="20"/>
      <c r="E369" s="94" t="s">
        <v>907</v>
      </c>
      <c r="F369" s="94">
        <v>4</v>
      </c>
      <c r="G369" s="85"/>
      <c r="O369" s="49">
        <v>5920100</v>
      </c>
      <c r="P369" s="47" t="s">
        <v>1310</v>
      </c>
      <c r="Q369" s="49">
        <v>4</v>
      </c>
      <c r="R369" s="49">
        <v>3</v>
      </c>
      <c r="S369" s="49">
        <v>1</v>
      </c>
      <c r="U369" s="76" t="s">
        <v>1307</v>
      </c>
      <c r="V369" s="49">
        <v>5912001</v>
      </c>
      <c r="W369" s="49">
        <v>4</v>
      </c>
      <c r="X369" s="49">
        <v>3</v>
      </c>
      <c r="Y369" s="49">
        <v>1</v>
      </c>
      <c r="AA369" s="47" t="s">
        <v>1106</v>
      </c>
      <c r="AB369" s="100">
        <v>3329599</v>
      </c>
      <c r="AC369" s="100">
        <v>4</v>
      </c>
      <c r="AD369" s="100">
        <v>4</v>
      </c>
      <c r="AE369" s="100">
        <v>0</v>
      </c>
    </row>
    <row r="370" spans="1:31" ht="15.75" thickBot="1">
      <c r="A370" s="32" t="s">
        <v>414</v>
      </c>
      <c r="B370" s="72" t="s">
        <v>414</v>
      </c>
      <c r="C370" s="96">
        <v>88</v>
      </c>
      <c r="D370" s="20"/>
      <c r="E370" s="94" t="s">
        <v>414</v>
      </c>
      <c r="F370" s="94">
        <v>87</v>
      </c>
      <c r="G370" s="84"/>
      <c r="O370" s="49">
        <v>6201500</v>
      </c>
      <c r="P370" s="47" t="s">
        <v>1316</v>
      </c>
      <c r="Q370" s="49">
        <v>4</v>
      </c>
      <c r="R370" s="49">
        <v>4</v>
      </c>
      <c r="S370" s="49">
        <v>0</v>
      </c>
      <c r="U370" s="76" t="s">
        <v>1310</v>
      </c>
      <c r="V370" s="49">
        <v>5920100</v>
      </c>
      <c r="W370" s="49">
        <v>4</v>
      </c>
      <c r="X370" s="49">
        <v>3</v>
      </c>
      <c r="Y370" s="49">
        <v>1</v>
      </c>
      <c r="AA370" s="47" t="s">
        <v>1310</v>
      </c>
      <c r="AB370" s="100">
        <v>5920100</v>
      </c>
      <c r="AC370" s="100">
        <v>4</v>
      </c>
      <c r="AD370" s="100">
        <v>3</v>
      </c>
      <c r="AE370" s="100">
        <v>1</v>
      </c>
    </row>
    <row r="371" spans="1:31" ht="15.75" thickBot="1">
      <c r="A371" s="32" t="s">
        <v>260</v>
      </c>
      <c r="B371" s="73" t="s">
        <v>260</v>
      </c>
      <c r="C371" s="96">
        <v>200</v>
      </c>
      <c r="D371" s="20"/>
      <c r="E371" s="94" t="s">
        <v>260</v>
      </c>
      <c r="F371" s="94">
        <v>204</v>
      </c>
      <c r="G371" s="85"/>
      <c r="O371" s="49">
        <v>6209100</v>
      </c>
      <c r="P371" s="47" t="s">
        <v>1319</v>
      </c>
      <c r="Q371" s="49">
        <v>4</v>
      </c>
      <c r="R371" s="49">
        <v>3</v>
      </c>
      <c r="S371" s="49">
        <v>1</v>
      </c>
      <c r="U371" s="76" t="s">
        <v>1316</v>
      </c>
      <c r="V371" s="49">
        <v>6201500</v>
      </c>
      <c r="W371" s="49">
        <v>4</v>
      </c>
      <c r="X371" s="49">
        <v>4</v>
      </c>
      <c r="Y371" s="49">
        <v>0</v>
      </c>
      <c r="AA371" s="47" t="s">
        <v>1316</v>
      </c>
      <c r="AB371" s="100">
        <v>6201500</v>
      </c>
      <c r="AC371" s="100">
        <v>4</v>
      </c>
      <c r="AD371" s="100">
        <v>4</v>
      </c>
      <c r="AE371" s="100">
        <v>0</v>
      </c>
    </row>
    <row r="372" spans="1:31" ht="24" thickBot="1">
      <c r="A372" s="32" t="s">
        <v>493</v>
      </c>
      <c r="B372" s="72" t="s">
        <v>493</v>
      </c>
      <c r="C372" s="96">
        <v>67</v>
      </c>
      <c r="D372" s="20"/>
      <c r="E372" s="94" t="s">
        <v>493</v>
      </c>
      <c r="F372" s="94">
        <v>75</v>
      </c>
      <c r="G372" s="84"/>
      <c r="O372" s="49">
        <v>8129000</v>
      </c>
      <c r="P372" s="47" t="s">
        <v>1372</v>
      </c>
      <c r="Q372" s="49">
        <v>4</v>
      </c>
      <c r="R372" s="49">
        <v>3</v>
      </c>
      <c r="S372" s="49">
        <v>1</v>
      </c>
      <c r="U372" s="76" t="s">
        <v>1319</v>
      </c>
      <c r="V372" s="49">
        <v>6209100</v>
      </c>
      <c r="W372" s="49">
        <v>4</v>
      </c>
      <c r="X372" s="49">
        <v>3</v>
      </c>
      <c r="Y372" s="49">
        <v>1</v>
      </c>
      <c r="AA372" s="47" t="s">
        <v>1319</v>
      </c>
      <c r="AB372" s="100">
        <v>6209100</v>
      </c>
      <c r="AC372" s="100">
        <v>4</v>
      </c>
      <c r="AD372" s="100">
        <v>3</v>
      </c>
      <c r="AE372" s="100">
        <v>1</v>
      </c>
    </row>
    <row r="373" spans="1:31" ht="15.75" thickBot="1">
      <c r="A373" s="32" t="s">
        <v>86</v>
      </c>
      <c r="B373" s="73" t="s">
        <v>86</v>
      </c>
      <c r="C373" s="97">
        <v>1272</v>
      </c>
      <c r="D373" s="90"/>
      <c r="E373" s="94" t="s">
        <v>86</v>
      </c>
      <c r="F373" s="95">
        <v>1340</v>
      </c>
      <c r="G373" s="86"/>
      <c r="O373" s="49">
        <v>8591100</v>
      </c>
      <c r="P373" s="47" t="s">
        <v>1389</v>
      </c>
      <c r="Q373" s="49">
        <v>4</v>
      </c>
      <c r="R373" s="49">
        <v>3</v>
      </c>
      <c r="S373" s="49">
        <v>1</v>
      </c>
      <c r="U373" s="76" t="s">
        <v>1353</v>
      </c>
      <c r="V373" s="49">
        <v>7729203</v>
      </c>
      <c r="W373" s="49">
        <v>4</v>
      </c>
      <c r="X373" s="49">
        <v>3</v>
      </c>
      <c r="Y373" s="49">
        <v>1</v>
      </c>
      <c r="AA373" s="47" t="s">
        <v>1353</v>
      </c>
      <c r="AB373" s="100">
        <v>7729203</v>
      </c>
      <c r="AC373" s="100">
        <v>4</v>
      </c>
      <c r="AD373" s="100">
        <v>3</v>
      </c>
      <c r="AE373" s="100">
        <v>1</v>
      </c>
    </row>
    <row r="374" spans="1:31" ht="15.75" thickBot="1">
      <c r="A374" s="32" t="s">
        <v>460</v>
      </c>
      <c r="B374" s="72" t="s">
        <v>460</v>
      </c>
      <c r="C374" s="96">
        <v>87</v>
      </c>
      <c r="D374" s="20"/>
      <c r="E374" s="94" t="s">
        <v>460</v>
      </c>
      <c r="F374" s="94">
        <v>93</v>
      </c>
      <c r="G374" s="84"/>
      <c r="O374" s="49">
        <v>9329801</v>
      </c>
      <c r="P374" s="47" t="s">
        <v>1415</v>
      </c>
      <c r="Q374" s="49">
        <v>4</v>
      </c>
      <c r="R374" s="49">
        <v>1</v>
      </c>
      <c r="S374" s="49">
        <v>3</v>
      </c>
      <c r="U374" s="76" t="s">
        <v>1372</v>
      </c>
      <c r="V374" s="49">
        <v>8129000</v>
      </c>
      <c r="W374" s="49">
        <v>4</v>
      </c>
      <c r="X374" s="49">
        <v>3</v>
      </c>
      <c r="Y374" s="49">
        <v>1</v>
      </c>
      <c r="AA374" s="47" t="s">
        <v>1372</v>
      </c>
      <c r="AB374" s="100">
        <v>8129000</v>
      </c>
      <c r="AC374" s="100">
        <v>4</v>
      </c>
      <c r="AD374" s="100">
        <v>3</v>
      </c>
      <c r="AE374" s="100">
        <v>1</v>
      </c>
    </row>
    <row r="375" spans="1:31" ht="15.75" thickBot="1">
      <c r="A375" s="32" t="s">
        <v>530</v>
      </c>
      <c r="B375" s="73" t="s">
        <v>530</v>
      </c>
      <c r="C375" s="96">
        <v>61</v>
      </c>
      <c r="D375" s="20"/>
      <c r="E375" s="94" t="s">
        <v>530</v>
      </c>
      <c r="F375" s="94">
        <v>62</v>
      </c>
      <c r="G375" s="85"/>
      <c r="O375" s="49">
        <v>9603399</v>
      </c>
      <c r="P375" s="47" t="s">
        <v>1438</v>
      </c>
      <c r="Q375" s="49">
        <v>4</v>
      </c>
      <c r="R375" s="49">
        <v>2</v>
      </c>
      <c r="S375" s="49">
        <v>2</v>
      </c>
      <c r="U375" s="76" t="s">
        <v>1389</v>
      </c>
      <c r="V375" s="49">
        <v>8591100</v>
      </c>
      <c r="W375" s="49">
        <v>4</v>
      </c>
      <c r="X375" s="49">
        <v>3</v>
      </c>
      <c r="Y375" s="49">
        <v>1</v>
      </c>
      <c r="AA375" s="47" t="s">
        <v>1389</v>
      </c>
      <c r="AB375" s="100">
        <v>8591100</v>
      </c>
      <c r="AC375" s="100">
        <v>4</v>
      </c>
      <c r="AD375" s="100">
        <v>3</v>
      </c>
      <c r="AE375" s="100">
        <v>1</v>
      </c>
    </row>
    <row r="376" spans="1:31" ht="15.75" thickBot="1">
      <c r="A376" s="32" t="s">
        <v>220</v>
      </c>
      <c r="B376" s="72" t="s">
        <v>220</v>
      </c>
      <c r="C376" s="96">
        <v>249</v>
      </c>
      <c r="D376" s="20"/>
      <c r="E376" s="94" t="s">
        <v>220</v>
      </c>
      <c r="F376" s="94">
        <v>270</v>
      </c>
      <c r="G376" s="84"/>
      <c r="O376" s="49">
        <v>162802</v>
      </c>
      <c r="P376" s="47" t="s">
        <v>938</v>
      </c>
      <c r="Q376" s="49">
        <v>3</v>
      </c>
      <c r="R376" s="49">
        <v>2</v>
      </c>
      <c r="S376" s="49">
        <v>1</v>
      </c>
      <c r="U376" s="76" t="s">
        <v>1415</v>
      </c>
      <c r="V376" s="49">
        <v>9329801</v>
      </c>
      <c r="W376" s="49">
        <v>4</v>
      </c>
      <c r="X376" s="49">
        <v>1</v>
      </c>
      <c r="Y376" s="49">
        <v>3</v>
      </c>
      <c r="AA376" s="47" t="s">
        <v>1415</v>
      </c>
      <c r="AB376" s="100">
        <v>9329801</v>
      </c>
      <c r="AC376" s="100">
        <v>4</v>
      </c>
      <c r="AD376" s="100">
        <v>1</v>
      </c>
      <c r="AE376" s="100">
        <v>3</v>
      </c>
    </row>
    <row r="377" spans="1:31" ht="24" thickBot="1">
      <c r="A377" s="32" t="s">
        <v>816</v>
      </c>
      <c r="B377" s="73" t="s">
        <v>816</v>
      </c>
      <c r="C377" s="96">
        <v>14</v>
      </c>
      <c r="D377" s="20"/>
      <c r="E377" s="94" t="s">
        <v>816</v>
      </c>
      <c r="F377" s="94">
        <v>14</v>
      </c>
      <c r="G377" s="85"/>
      <c r="O377" s="49">
        <v>210106</v>
      </c>
      <c r="P377" s="47" t="s">
        <v>941</v>
      </c>
      <c r="Q377" s="49">
        <v>3</v>
      </c>
      <c r="R377" s="49">
        <v>2</v>
      </c>
      <c r="S377" s="49">
        <v>1</v>
      </c>
      <c r="U377" s="76" t="s">
        <v>1438</v>
      </c>
      <c r="V377" s="49">
        <v>9603399</v>
      </c>
      <c r="W377" s="49">
        <v>4</v>
      </c>
      <c r="X377" s="49">
        <v>2</v>
      </c>
      <c r="Y377" s="49">
        <v>2</v>
      </c>
      <c r="AA377" s="47" t="s">
        <v>1438</v>
      </c>
      <c r="AB377" s="100">
        <v>9603399</v>
      </c>
      <c r="AC377" s="100">
        <v>4</v>
      </c>
      <c r="AD377" s="100">
        <v>2</v>
      </c>
      <c r="AE377" s="100">
        <v>2</v>
      </c>
    </row>
    <row r="378" spans="1:31" ht="15.75" thickBot="1">
      <c r="A378" s="32" t="s">
        <v>463</v>
      </c>
      <c r="B378" s="72" t="s">
        <v>463</v>
      </c>
      <c r="C378" s="96">
        <v>71</v>
      </c>
      <c r="D378" s="20"/>
      <c r="E378" s="94" t="s">
        <v>463</v>
      </c>
      <c r="F378" s="94">
        <v>76</v>
      </c>
      <c r="G378" s="84"/>
      <c r="O378" s="49">
        <v>322101</v>
      </c>
      <c r="P378" s="47" t="s">
        <v>948</v>
      </c>
      <c r="Q378" s="49">
        <v>3</v>
      </c>
      <c r="R378" s="49">
        <v>3</v>
      </c>
      <c r="S378" s="49">
        <v>0</v>
      </c>
      <c r="U378" s="76" t="s">
        <v>938</v>
      </c>
      <c r="V378" s="49">
        <v>162802</v>
      </c>
      <c r="W378" s="49">
        <v>3</v>
      </c>
      <c r="X378" s="49">
        <v>2</v>
      </c>
      <c r="Y378" s="49">
        <v>1</v>
      </c>
      <c r="AA378" s="47" t="s">
        <v>938</v>
      </c>
      <c r="AB378" s="100">
        <v>162802</v>
      </c>
      <c r="AC378" s="100">
        <v>3</v>
      </c>
      <c r="AD378" s="100">
        <v>2</v>
      </c>
      <c r="AE378" s="100">
        <v>1</v>
      </c>
    </row>
    <row r="379" spans="1:31" ht="15.75" thickBot="1">
      <c r="A379" s="32" t="s">
        <v>254</v>
      </c>
      <c r="B379" s="73" t="s">
        <v>254</v>
      </c>
      <c r="C379" s="96">
        <v>224</v>
      </c>
      <c r="D379" s="20"/>
      <c r="E379" s="94" t="s">
        <v>254</v>
      </c>
      <c r="F379" s="94">
        <v>249</v>
      </c>
      <c r="G379" s="85"/>
      <c r="O379" s="49">
        <v>1061902</v>
      </c>
      <c r="P379" s="47" t="s">
        <v>963</v>
      </c>
      <c r="Q379" s="49">
        <v>3</v>
      </c>
      <c r="R379" s="49">
        <v>2</v>
      </c>
      <c r="S379" s="49">
        <v>1</v>
      </c>
      <c r="U379" s="76" t="s">
        <v>941</v>
      </c>
      <c r="V379" s="49">
        <v>210106</v>
      </c>
      <c r="W379" s="49">
        <v>3</v>
      </c>
      <c r="X379" s="49">
        <v>2</v>
      </c>
      <c r="Y379" s="49">
        <v>1</v>
      </c>
      <c r="AA379" s="47" t="s">
        <v>941</v>
      </c>
      <c r="AB379" s="100">
        <v>210106</v>
      </c>
      <c r="AC379" s="100">
        <v>3</v>
      </c>
      <c r="AD379" s="100">
        <v>2</v>
      </c>
      <c r="AE379" s="100">
        <v>1</v>
      </c>
    </row>
    <row r="380" spans="1:31" ht="15.75" thickBot="1">
      <c r="A380" s="32" t="s">
        <v>214</v>
      </c>
      <c r="B380" s="72" t="s">
        <v>214</v>
      </c>
      <c r="C380" s="96">
        <v>251</v>
      </c>
      <c r="D380" s="20"/>
      <c r="E380" s="94" t="s">
        <v>214</v>
      </c>
      <c r="F380" s="94">
        <v>268</v>
      </c>
      <c r="G380" s="84"/>
      <c r="O380" s="49">
        <v>3299005</v>
      </c>
      <c r="P380" s="47" t="s">
        <v>1083</v>
      </c>
      <c r="Q380" s="49">
        <v>3</v>
      </c>
      <c r="R380" s="49">
        <v>0</v>
      </c>
      <c r="S380" s="49">
        <v>3</v>
      </c>
      <c r="U380" s="76" t="s">
        <v>947</v>
      </c>
      <c r="V380" s="49">
        <v>321304</v>
      </c>
      <c r="W380" s="49">
        <v>3</v>
      </c>
      <c r="X380" s="49">
        <v>1</v>
      </c>
      <c r="Y380" s="49">
        <v>2</v>
      </c>
      <c r="AA380" s="47" t="s">
        <v>947</v>
      </c>
      <c r="AB380" s="100">
        <v>321304</v>
      </c>
      <c r="AC380" s="100">
        <v>3</v>
      </c>
      <c r="AD380" s="100">
        <v>1</v>
      </c>
      <c r="AE380" s="100">
        <v>2</v>
      </c>
    </row>
    <row r="381" spans="1:31" ht="15.75" thickBot="1">
      <c r="A381" s="32" t="s">
        <v>557</v>
      </c>
      <c r="B381" s="73" t="s">
        <v>557</v>
      </c>
      <c r="C381" s="96">
        <v>55</v>
      </c>
      <c r="D381" s="20"/>
      <c r="E381" s="94" t="s">
        <v>557</v>
      </c>
      <c r="F381" s="94">
        <v>58</v>
      </c>
      <c r="G381" s="85"/>
      <c r="O381" s="49">
        <v>4313400</v>
      </c>
      <c r="P381" s="47" t="s">
        <v>1122</v>
      </c>
      <c r="Q381" s="49">
        <v>3</v>
      </c>
      <c r="R381" s="49">
        <v>3</v>
      </c>
      <c r="S381" s="49">
        <v>0</v>
      </c>
      <c r="U381" s="76" t="s">
        <v>948</v>
      </c>
      <c r="V381" s="49">
        <v>322101</v>
      </c>
      <c r="W381" s="49">
        <v>3</v>
      </c>
      <c r="X381" s="49">
        <v>3</v>
      </c>
      <c r="Y381" s="49">
        <v>0</v>
      </c>
      <c r="AA381" s="47" t="s">
        <v>948</v>
      </c>
      <c r="AB381" s="100">
        <v>322101</v>
      </c>
      <c r="AC381" s="100">
        <v>3</v>
      </c>
      <c r="AD381" s="100">
        <v>3</v>
      </c>
      <c r="AE381" s="100">
        <v>0</v>
      </c>
    </row>
    <row r="382" spans="1:31" ht="15.75" thickBot="1">
      <c r="A382" s="32" t="s">
        <v>233</v>
      </c>
      <c r="B382" s="72" t="s">
        <v>233</v>
      </c>
      <c r="C382" s="96">
        <v>242</v>
      </c>
      <c r="D382" s="20"/>
      <c r="E382" s="94" t="s">
        <v>233</v>
      </c>
      <c r="F382" s="94">
        <v>252</v>
      </c>
      <c r="G382" s="84"/>
      <c r="O382" s="49">
        <v>4329199</v>
      </c>
      <c r="P382" s="47" t="s">
        <v>1132</v>
      </c>
      <c r="Q382" s="49">
        <v>3</v>
      </c>
      <c r="R382" s="49">
        <v>3</v>
      </c>
      <c r="S382" s="49">
        <v>0</v>
      </c>
      <c r="U382" s="76" t="s">
        <v>963</v>
      </c>
      <c r="V382" s="49">
        <v>1061902</v>
      </c>
      <c r="W382" s="49">
        <v>3</v>
      </c>
      <c r="X382" s="49">
        <v>2</v>
      </c>
      <c r="Y382" s="49">
        <v>1</v>
      </c>
      <c r="AA382" s="47" t="s">
        <v>963</v>
      </c>
      <c r="AB382" s="100">
        <v>1061902</v>
      </c>
      <c r="AC382" s="100">
        <v>3</v>
      </c>
      <c r="AD382" s="100">
        <v>2</v>
      </c>
      <c r="AE382" s="100">
        <v>1</v>
      </c>
    </row>
    <row r="383" spans="1:31" ht="15.75" thickBot="1">
      <c r="A383" s="32" t="s">
        <v>382</v>
      </c>
      <c r="B383" s="73" t="s">
        <v>382</v>
      </c>
      <c r="C383" s="96">
        <v>97</v>
      </c>
      <c r="D383" s="20"/>
      <c r="E383" s="94" t="s">
        <v>382</v>
      </c>
      <c r="F383" s="94">
        <v>100</v>
      </c>
      <c r="G383" s="85"/>
      <c r="O383" s="49">
        <v>4637107</v>
      </c>
      <c r="P383" s="47" t="s">
        <v>1172</v>
      </c>
      <c r="Q383" s="49">
        <v>3</v>
      </c>
      <c r="R383" s="49">
        <v>1</v>
      </c>
      <c r="S383" s="49">
        <v>2</v>
      </c>
      <c r="U383" s="76" t="s">
        <v>979</v>
      </c>
      <c r="V383" s="49">
        <v>1099601</v>
      </c>
      <c r="W383" s="49">
        <v>3</v>
      </c>
      <c r="X383" s="49">
        <v>1</v>
      </c>
      <c r="Y383" s="49">
        <v>2</v>
      </c>
      <c r="AA383" s="47" t="s">
        <v>979</v>
      </c>
      <c r="AB383" s="100">
        <v>1099601</v>
      </c>
      <c r="AC383" s="100">
        <v>3</v>
      </c>
      <c r="AD383" s="100">
        <v>1</v>
      </c>
      <c r="AE383" s="100">
        <v>2</v>
      </c>
    </row>
    <row r="384" spans="1:31" ht="15.75" thickBot="1">
      <c r="A384" s="32" t="s">
        <v>207</v>
      </c>
      <c r="B384" s="72" t="s">
        <v>207</v>
      </c>
      <c r="C384" s="96">
        <v>285</v>
      </c>
      <c r="D384" s="20"/>
      <c r="E384" s="94" t="s">
        <v>207</v>
      </c>
      <c r="F384" s="94">
        <v>303</v>
      </c>
      <c r="G384" s="84"/>
      <c r="O384" s="49">
        <v>4639701</v>
      </c>
      <c r="P384" s="47" t="s">
        <v>1174</v>
      </c>
      <c r="Q384" s="49">
        <v>3</v>
      </c>
      <c r="R384" s="49">
        <v>3</v>
      </c>
      <c r="S384" s="49">
        <v>0</v>
      </c>
      <c r="U384" s="76" t="s">
        <v>987</v>
      </c>
      <c r="V384" s="49">
        <v>1312000</v>
      </c>
      <c r="W384" s="49">
        <v>3</v>
      </c>
      <c r="X384" s="49">
        <v>3</v>
      </c>
      <c r="Y384" s="49">
        <v>0</v>
      </c>
      <c r="AA384" s="47" t="s">
        <v>987</v>
      </c>
      <c r="AB384" s="100">
        <v>1312000</v>
      </c>
      <c r="AC384" s="100">
        <v>3</v>
      </c>
      <c r="AD384" s="100">
        <v>3</v>
      </c>
      <c r="AE384" s="100">
        <v>0</v>
      </c>
    </row>
    <row r="385" spans="1:31" ht="24" thickBot="1">
      <c r="A385" s="32" t="s">
        <v>387</v>
      </c>
      <c r="B385" s="73" t="s">
        <v>387</v>
      </c>
      <c r="C385" s="96">
        <v>101</v>
      </c>
      <c r="D385" s="20"/>
      <c r="E385" s="94" t="s">
        <v>387</v>
      </c>
      <c r="F385" s="94">
        <v>106</v>
      </c>
      <c r="G385" s="85"/>
      <c r="O385" s="49">
        <v>4711301</v>
      </c>
      <c r="P385" s="47" t="s">
        <v>1193</v>
      </c>
      <c r="Q385" s="49">
        <v>3</v>
      </c>
      <c r="R385" s="49">
        <v>3</v>
      </c>
      <c r="S385" s="49">
        <v>0</v>
      </c>
      <c r="U385" s="76" t="s">
        <v>1083</v>
      </c>
      <c r="V385" s="49">
        <v>3299005</v>
      </c>
      <c r="W385" s="49">
        <v>3</v>
      </c>
      <c r="X385" s="49">
        <v>0</v>
      </c>
      <c r="Y385" s="49">
        <v>3</v>
      </c>
      <c r="AA385" s="47" t="s">
        <v>1083</v>
      </c>
      <c r="AB385" s="100">
        <v>3299005</v>
      </c>
      <c r="AC385" s="100">
        <v>3</v>
      </c>
      <c r="AD385" s="100">
        <v>0</v>
      </c>
      <c r="AE385" s="100">
        <v>3</v>
      </c>
    </row>
    <row r="386" spans="1:31" ht="24" thickBot="1">
      <c r="A386" s="32" t="s">
        <v>406</v>
      </c>
      <c r="B386" s="72" t="s">
        <v>406</v>
      </c>
      <c r="C386" s="96">
        <v>94</v>
      </c>
      <c r="D386" s="20"/>
      <c r="E386" s="94" t="s">
        <v>406</v>
      </c>
      <c r="F386" s="94">
        <v>95</v>
      </c>
      <c r="G386" s="84"/>
      <c r="O386" s="49">
        <v>5099801</v>
      </c>
      <c r="P386" s="47" t="s">
        <v>1278</v>
      </c>
      <c r="Q386" s="49">
        <v>3</v>
      </c>
      <c r="R386" s="49">
        <v>3</v>
      </c>
      <c r="S386" s="49">
        <v>0</v>
      </c>
      <c r="U386" s="76" t="s">
        <v>1089</v>
      </c>
      <c r="V386" s="49">
        <v>3313902</v>
      </c>
      <c r="W386" s="49">
        <v>3</v>
      </c>
      <c r="X386" s="49">
        <v>2</v>
      </c>
      <c r="Y386" s="49">
        <v>1</v>
      </c>
      <c r="AA386" s="47" t="s">
        <v>1089</v>
      </c>
      <c r="AB386" s="100">
        <v>3313902</v>
      </c>
      <c r="AC386" s="100">
        <v>3</v>
      </c>
      <c r="AD386" s="100">
        <v>2</v>
      </c>
      <c r="AE386" s="100">
        <v>1</v>
      </c>
    </row>
    <row r="387" spans="1:31" ht="15.75" thickBot="1">
      <c r="A387" s="32" t="s">
        <v>313</v>
      </c>
      <c r="B387" s="73" t="s">
        <v>313</v>
      </c>
      <c r="C387" s="96">
        <v>148</v>
      </c>
      <c r="D387" s="20"/>
      <c r="E387" s="94" t="s">
        <v>313</v>
      </c>
      <c r="F387" s="94">
        <v>149</v>
      </c>
      <c r="G387" s="85"/>
      <c r="O387" s="49">
        <v>5912001</v>
      </c>
      <c r="P387" s="47" t="s">
        <v>1307</v>
      </c>
      <c r="Q387" s="49">
        <v>3</v>
      </c>
      <c r="R387" s="49">
        <v>2</v>
      </c>
      <c r="S387" s="49">
        <v>1</v>
      </c>
      <c r="U387" s="76" t="s">
        <v>1122</v>
      </c>
      <c r="V387" s="49">
        <v>4313400</v>
      </c>
      <c r="W387" s="49">
        <v>3</v>
      </c>
      <c r="X387" s="49">
        <v>3</v>
      </c>
      <c r="Y387" s="49">
        <v>0</v>
      </c>
      <c r="AA387" s="47" t="s">
        <v>1122</v>
      </c>
      <c r="AB387" s="100">
        <v>4313400</v>
      </c>
      <c r="AC387" s="100">
        <v>3</v>
      </c>
      <c r="AD387" s="100">
        <v>3</v>
      </c>
      <c r="AE387" s="100">
        <v>0</v>
      </c>
    </row>
    <row r="388" spans="1:31" ht="24" thickBot="1">
      <c r="A388" s="32" t="s">
        <v>114</v>
      </c>
      <c r="B388" s="72" t="s">
        <v>114</v>
      </c>
      <c r="C388" s="96">
        <v>758</v>
      </c>
      <c r="D388" s="20"/>
      <c r="E388" s="94" t="s">
        <v>114</v>
      </c>
      <c r="F388" s="94">
        <v>817</v>
      </c>
      <c r="G388" s="84"/>
      <c r="O388" s="49">
        <v>6204000</v>
      </c>
      <c r="P388" s="47" t="s">
        <v>1318</v>
      </c>
      <c r="Q388" s="49">
        <v>3</v>
      </c>
      <c r="R388" s="49">
        <v>2</v>
      </c>
      <c r="S388" s="49">
        <v>1</v>
      </c>
      <c r="U388" s="76" t="s">
        <v>1132</v>
      </c>
      <c r="V388" s="49">
        <v>4329199</v>
      </c>
      <c r="W388" s="49">
        <v>3</v>
      </c>
      <c r="X388" s="49">
        <v>3</v>
      </c>
      <c r="Y388" s="49">
        <v>0</v>
      </c>
      <c r="AA388" s="47" t="s">
        <v>1132</v>
      </c>
      <c r="AB388" s="100">
        <v>4329199</v>
      </c>
      <c r="AC388" s="100">
        <v>3</v>
      </c>
      <c r="AD388" s="100">
        <v>3</v>
      </c>
      <c r="AE388" s="100">
        <v>0</v>
      </c>
    </row>
    <row r="389" spans="1:31" ht="24" thickBot="1">
      <c r="A389" s="32" t="s">
        <v>747</v>
      </c>
      <c r="B389" s="73" t="s">
        <v>747</v>
      </c>
      <c r="C389" s="96">
        <v>22</v>
      </c>
      <c r="D389" s="20"/>
      <c r="E389" s="94" t="s">
        <v>747</v>
      </c>
      <c r="F389" s="94">
        <v>24</v>
      </c>
      <c r="G389" s="85"/>
      <c r="O389" s="49">
        <v>7312200</v>
      </c>
      <c r="P389" s="47" t="s">
        <v>1332</v>
      </c>
      <c r="Q389" s="49">
        <v>3</v>
      </c>
      <c r="R389" s="49">
        <v>2</v>
      </c>
      <c r="S389" s="49">
        <v>1</v>
      </c>
      <c r="U389" s="76" t="s">
        <v>1162</v>
      </c>
      <c r="V389" s="49">
        <v>4612500</v>
      </c>
      <c r="W389" s="49">
        <v>3</v>
      </c>
      <c r="X389" s="49">
        <v>3</v>
      </c>
      <c r="Y389" s="49">
        <v>0</v>
      </c>
      <c r="AA389" s="47" t="s">
        <v>1172</v>
      </c>
      <c r="AB389" s="100">
        <v>4637107</v>
      </c>
      <c r="AC389" s="100">
        <v>3</v>
      </c>
      <c r="AD389" s="100">
        <v>1</v>
      </c>
      <c r="AE389" s="100">
        <v>2</v>
      </c>
    </row>
    <row r="390" spans="1:31" ht="23.25" thickBot="1">
      <c r="A390" s="32" t="s">
        <v>285</v>
      </c>
      <c r="B390" s="72" t="s">
        <v>285</v>
      </c>
      <c r="C390" s="96">
        <v>166</v>
      </c>
      <c r="D390" s="20"/>
      <c r="E390" s="94" t="s">
        <v>285</v>
      </c>
      <c r="F390" s="94">
        <v>172</v>
      </c>
      <c r="G390" s="84"/>
      <c r="O390" s="49">
        <v>7719599</v>
      </c>
      <c r="P390" s="47" t="s">
        <v>1347</v>
      </c>
      <c r="Q390" s="49">
        <v>3</v>
      </c>
      <c r="R390" s="49">
        <v>2</v>
      </c>
      <c r="S390" s="49">
        <v>1</v>
      </c>
      <c r="U390" s="76" t="s">
        <v>1172</v>
      </c>
      <c r="V390" s="49">
        <v>4637107</v>
      </c>
      <c r="W390" s="49">
        <v>3</v>
      </c>
      <c r="X390" s="49">
        <v>1</v>
      </c>
      <c r="Y390" s="49">
        <v>2</v>
      </c>
      <c r="AA390" s="47" t="s">
        <v>1174</v>
      </c>
      <c r="AB390" s="100">
        <v>4639701</v>
      </c>
      <c r="AC390" s="100">
        <v>3</v>
      </c>
      <c r="AD390" s="100">
        <v>3</v>
      </c>
      <c r="AE390" s="100">
        <v>0</v>
      </c>
    </row>
    <row r="391" spans="1:31" ht="24" thickBot="1">
      <c r="A391" s="32" t="s">
        <v>485</v>
      </c>
      <c r="B391" s="73" t="s">
        <v>485</v>
      </c>
      <c r="C391" s="96">
        <v>71</v>
      </c>
      <c r="D391" s="20"/>
      <c r="E391" s="94" t="s">
        <v>485</v>
      </c>
      <c r="F391" s="94">
        <v>75</v>
      </c>
      <c r="G391" s="85"/>
      <c r="O391" s="49">
        <v>8020000</v>
      </c>
      <c r="P391" s="47" t="s">
        <v>1369</v>
      </c>
      <c r="Q391" s="49">
        <v>3</v>
      </c>
      <c r="R391" s="49">
        <v>2</v>
      </c>
      <c r="S391" s="49">
        <v>1</v>
      </c>
      <c r="U391" s="76" t="s">
        <v>1174</v>
      </c>
      <c r="V391" s="49">
        <v>4639701</v>
      </c>
      <c r="W391" s="49">
        <v>3</v>
      </c>
      <c r="X391" s="49">
        <v>3</v>
      </c>
      <c r="Y391" s="49">
        <v>0</v>
      </c>
      <c r="AA391" s="47" t="s">
        <v>1193</v>
      </c>
      <c r="AB391" s="100">
        <v>4711301</v>
      </c>
      <c r="AC391" s="100">
        <v>3</v>
      </c>
      <c r="AD391" s="100">
        <v>3</v>
      </c>
      <c r="AE391" s="100">
        <v>0</v>
      </c>
    </row>
    <row r="392" spans="1:31" ht="23.25" thickBot="1">
      <c r="A392" s="32" t="s">
        <v>97</v>
      </c>
      <c r="B392" s="72" t="s">
        <v>97</v>
      </c>
      <c r="C392" s="97">
        <v>1033</v>
      </c>
      <c r="D392" s="90"/>
      <c r="E392" s="94" t="s">
        <v>97</v>
      </c>
      <c r="F392" s="95">
        <v>1071</v>
      </c>
      <c r="G392" s="87"/>
      <c r="O392" s="49">
        <v>8592901</v>
      </c>
      <c r="P392" s="47" t="s">
        <v>1390</v>
      </c>
      <c r="Q392" s="49">
        <v>3</v>
      </c>
      <c r="R392" s="49">
        <v>0</v>
      </c>
      <c r="S392" s="49">
        <v>3</v>
      </c>
      <c r="U392" s="76" t="s">
        <v>1193</v>
      </c>
      <c r="V392" s="49">
        <v>4711301</v>
      </c>
      <c r="W392" s="49">
        <v>3</v>
      </c>
      <c r="X392" s="49">
        <v>3</v>
      </c>
      <c r="Y392" s="49">
        <v>0</v>
      </c>
      <c r="AA392" s="47" t="s">
        <v>1278</v>
      </c>
      <c r="AB392" s="100">
        <v>5099801</v>
      </c>
      <c r="AC392" s="100">
        <v>3</v>
      </c>
      <c r="AD392" s="100">
        <v>3</v>
      </c>
      <c r="AE392" s="100">
        <v>0</v>
      </c>
    </row>
    <row r="393" spans="1:31" ht="15.75" thickBot="1">
      <c r="A393" s="32" t="s">
        <v>397</v>
      </c>
      <c r="B393" s="73" t="s">
        <v>397</v>
      </c>
      <c r="C393" s="96">
        <v>95</v>
      </c>
      <c r="D393" s="20"/>
      <c r="E393" s="94" t="s">
        <v>397</v>
      </c>
      <c r="F393" s="94">
        <v>99</v>
      </c>
      <c r="G393" s="85"/>
      <c r="O393" s="49">
        <v>8690901</v>
      </c>
      <c r="P393" s="47" t="s">
        <v>1401</v>
      </c>
      <c r="Q393" s="49">
        <v>3</v>
      </c>
      <c r="R393" s="49">
        <v>1</v>
      </c>
      <c r="S393" s="49">
        <v>2</v>
      </c>
      <c r="U393" s="76" t="s">
        <v>1278</v>
      </c>
      <c r="V393" s="49">
        <v>5099801</v>
      </c>
      <c r="W393" s="49">
        <v>3</v>
      </c>
      <c r="X393" s="49">
        <v>3</v>
      </c>
      <c r="Y393" s="49">
        <v>0</v>
      </c>
      <c r="AA393" s="47" t="s">
        <v>1318</v>
      </c>
      <c r="AB393" s="100">
        <v>6204000</v>
      </c>
      <c r="AC393" s="100">
        <v>3</v>
      </c>
      <c r="AD393" s="100">
        <v>2</v>
      </c>
      <c r="AE393" s="100">
        <v>1</v>
      </c>
    </row>
    <row r="394" spans="1:31" ht="24" thickBot="1">
      <c r="A394" s="32" t="s">
        <v>201</v>
      </c>
      <c r="B394" s="72" t="s">
        <v>201</v>
      </c>
      <c r="C394" s="96">
        <v>287</v>
      </c>
      <c r="D394" s="20"/>
      <c r="E394" s="94" t="s">
        <v>201</v>
      </c>
      <c r="F394" s="94">
        <v>305</v>
      </c>
      <c r="G394" s="84"/>
      <c r="O394" s="49">
        <v>122900</v>
      </c>
      <c r="P394" s="47" t="s">
        <v>932</v>
      </c>
      <c r="Q394" s="49">
        <v>2</v>
      </c>
      <c r="R394" s="49">
        <v>1</v>
      </c>
      <c r="S394" s="49">
        <v>1</v>
      </c>
      <c r="U394" s="76" t="s">
        <v>1318</v>
      </c>
      <c r="V394" s="49">
        <v>6204000</v>
      </c>
      <c r="W394" s="49">
        <v>3</v>
      </c>
      <c r="X394" s="49">
        <v>2</v>
      </c>
      <c r="Y394" s="49">
        <v>1</v>
      </c>
      <c r="AA394" s="47" t="s">
        <v>1332</v>
      </c>
      <c r="AB394" s="100">
        <v>7312200</v>
      </c>
      <c r="AC394" s="100">
        <v>3</v>
      </c>
      <c r="AD394" s="100">
        <v>2</v>
      </c>
      <c r="AE394" s="100">
        <v>1</v>
      </c>
    </row>
    <row r="395" spans="1:31" ht="24" thickBot="1">
      <c r="A395" s="32" t="s">
        <v>670</v>
      </c>
      <c r="B395" s="73" t="s">
        <v>670</v>
      </c>
      <c r="C395" s="96">
        <v>32</v>
      </c>
      <c r="D395" s="20"/>
      <c r="E395" s="94" t="s">
        <v>670</v>
      </c>
      <c r="F395" s="94">
        <v>32</v>
      </c>
      <c r="G395" s="85"/>
      <c r="O395" s="49">
        <v>210107</v>
      </c>
      <c r="P395" s="47" t="s">
        <v>942</v>
      </c>
      <c r="Q395" s="49">
        <v>2</v>
      </c>
      <c r="R395" s="49">
        <v>2</v>
      </c>
      <c r="S395" s="49">
        <v>0</v>
      </c>
      <c r="U395" s="76" t="s">
        <v>1330</v>
      </c>
      <c r="V395" s="49">
        <v>7119703</v>
      </c>
      <c r="W395" s="49">
        <v>3</v>
      </c>
      <c r="X395" s="49">
        <v>3</v>
      </c>
      <c r="Y395" s="49">
        <v>0</v>
      </c>
      <c r="AA395" s="47" t="s">
        <v>1347</v>
      </c>
      <c r="AB395" s="100">
        <v>7719599</v>
      </c>
      <c r="AC395" s="100">
        <v>3</v>
      </c>
      <c r="AD395" s="100">
        <v>2</v>
      </c>
      <c r="AE395" s="100">
        <v>1</v>
      </c>
    </row>
    <row r="396" spans="1:31" ht="23.25" thickBot="1">
      <c r="A396" s="32" t="s">
        <v>314</v>
      </c>
      <c r="B396" s="72" t="s">
        <v>314</v>
      </c>
      <c r="C396" s="96">
        <v>156</v>
      </c>
      <c r="D396" s="20"/>
      <c r="E396" s="94" t="s">
        <v>314</v>
      </c>
      <c r="F396" s="94">
        <v>173</v>
      </c>
      <c r="G396" s="84"/>
      <c r="O396" s="49">
        <v>311604</v>
      </c>
      <c r="P396" s="47" t="s">
        <v>945</v>
      </c>
      <c r="Q396" s="49">
        <v>2</v>
      </c>
      <c r="R396" s="49">
        <v>1</v>
      </c>
      <c r="S396" s="49">
        <v>1</v>
      </c>
      <c r="U396" s="76" t="s">
        <v>1332</v>
      </c>
      <c r="V396" s="49">
        <v>7312200</v>
      </c>
      <c r="W396" s="49">
        <v>3</v>
      </c>
      <c r="X396" s="49">
        <v>2</v>
      </c>
      <c r="Y396" s="49">
        <v>1</v>
      </c>
      <c r="AA396" s="47" t="s">
        <v>1369</v>
      </c>
      <c r="AB396" s="100">
        <v>8020000</v>
      </c>
      <c r="AC396" s="100">
        <v>3</v>
      </c>
      <c r="AD396" s="100">
        <v>2</v>
      </c>
      <c r="AE396" s="100">
        <v>1</v>
      </c>
    </row>
    <row r="397" spans="1:31" ht="23.25" thickBot="1">
      <c r="A397" s="32" t="s">
        <v>464</v>
      </c>
      <c r="B397" s="73" t="s">
        <v>464</v>
      </c>
      <c r="C397" s="96">
        <v>75</v>
      </c>
      <c r="D397" s="20"/>
      <c r="E397" s="94" t="s">
        <v>464</v>
      </c>
      <c r="F397" s="94">
        <v>78</v>
      </c>
      <c r="G397" s="85"/>
      <c r="O397" s="49">
        <v>321304</v>
      </c>
      <c r="P397" s="47" t="s">
        <v>947</v>
      </c>
      <c r="Q397" s="49">
        <v>2</v>
      </c>
      <c r="R397" s="49">
        <v>0</v>
      </c>
      <c r="S397" s="49">
        <v>2</v>
      </c>
      <c r="U397" s="76" t="s">
        <v>1347</v>
      </c>
      <c r="V397" s="49">
        <v>7719599</v>
      </c>
      <c r="W397" s="49">
        <v>3</v>
      </c>
      <c r="X397" s="49">
        <v>2</v>
      </c>
      <c r="Y397" s="49">
        <v>1</v>
      </c>
      <c r="AA397" s="47" t="s">
        <v>1401</v>
      </c>
      <c r="AB397" s="100">
        <v>8690901</v>
      </c>
      <c r="AC397" s="100">
        <v>3</v>
      </c>
      <c r="AD397" s="100">
        <v>1</v>
      </c>
      <c r="AE397" s="100">
        <v>2</v>
      </c>
    </row>
    <row r="398" spans="1:31" ht="15.75" thickBot="1">
      <c r="A398" s="32" t="s">
        <v>398</v>
      </c>
      <c r="B398" s="72" t="s">
        <v>398</v>
      </c>
      <c r="C398" s="96">
        <v>95</v>
      </c>
      <c r="D398" s="20"/>
      <c r="E398" s="94" t="s">
        <v>398</v>
      </c>
      <c r="F398" s="94">
        <v>97</v>
      </c>
      <c r="G398" s="84"/>
      <c r="O398" s="49">
        <v>600003</v>
      </c>
      <c r="P398" s="47" t="s">
        <v>950</v>
      </c>
      <c r="Q398" s="49">
        <v>2</v>
      </c>
      <c r="R398" s="49">
        <v>2</v>
      </c>
      <c r="S398" s="49">
        <v>0</v>
      </c>
      <c r="U398" s="76" t="s">
        <v>1369</v>
      </c>
      <c r="V398" s="49">
        <v>8020000</v>
      </c>
      <c r="W398" s="49">
        <v>3</v>
      </c>
      <c r="X398" s="49">
        <v>2</v>
      </c>
      <c r="Y398" s="49">
        <v>1</v>
      </c>
      <c r="AA398" s="47" t="s">
        <v>932</v>
      </c>
      <c r="AB398" s="100">
        <v>122900</v>
      </c>
      <c r="AC398" s="100">
        <v>2</v>
      </c>
      <c r="AD398" s="100">
        <v>1</v>
      </c>
      <c r="AE398" s="100">
        <v>1</v>
      </c>
    </row>
    <row r="399" spans="1:31" ht="23.25" thickBot="1">
      <c r="A399" s="32" t="s">
        <v>161</v>
      </c>
      <c r="B399" s="73" t="s">
        <v>161</v>
      </c>
      <c r="C399" s="96">
        <v>436</v>
      </c>
      <c r="D399" s="20"/>
      <c r="E399" s="94" t="s">
        <v>161</v>
      </c>
      <c r="F399" s="94">
        <v>452</v>
      </c>
      <c r="G399" s="85"/>
      <c r="O399" s="49">
        <v>892401</v>
      </c>
      <c r="P399" s="47" t="s">
        <v>952</v>
      </c>
      <c r="Q399" s="49">
        <v>2</v>
      </c>
      <c r="R399" s="49">
        <v>0</v>
      </c>
      <c r="S399" s="49">
        <v>2</v>
      </c>
      <c r="U399" s="76" t="s">
        <v>1401</v>
      </c>
      <c r="V399" s="49">
        <v>8690901</v>
      </c>
      <c r="W399" s="49">
        <v>3</v>
      </c>
      <c r="X399" s="49">
        <v>1</v>
      </c>
      <c r="Y399" s="49">
        <v>2</v>
      </c>
      <c r="AA399" s="47" t="s">
        <v>942</v>
      </c>
      <c r="AB399" s="100">
        <v>210107</v>
      </c>
      <c r="AC399" s="100">
        <v>2</v>
      </c>
      <c r="AD399" s="100">
        <v>2</v>
      </c>
      <c r="AE399" s="100">
        <v>0</v>
      </c>
    </row>
    <row r="400" spans="1:31" ht="15.75" thickBot="1">
      <c r="A400" s="32" t="s">
        <v>848</v>
      </c>
      <c r="B400" s="72" t="s">
        <v>848</v>
      </c>
      <c r="C400" s="96">
        <v>11</v>
      </c>
      <c r="D400" s="20"/>
      <c r="E400" s="94" t="s">
        <v>848</v>
      </c>
      <c r="F400" s="94">
        <v>11</v>
      </c>
      <c r="G400" s="84"/>
      <c r="O400" s="49">
        <v>1081302</v>
      </c>
      <c r="P400" s="47" t="s">
        <v>970</v>
      </c>
      <c r="Q400" s="49">
        <v>2</v>
      </c>
      <c r="R400" s="49">
        <v>2</v>
      </c>
      <c r="S400" s="49">
        <v>0</v>
      </c>
      <c r="U400" s="76" t="s">
        <v>932</v>
      </c>
      <c r="V400" s="49">
        <v>122900</v>
      </c>
      <c r="W400" s="49">
        <v>2</v>
      </c>
      <c r="X400" s="49">
        <v>1</v>
      </c>
      <c r="Y400" s="49">
        <v>1</v>
      </c>
      <c r="AA400" s="47" t="s">
        <v>945</v>
      </c>
      <c r="AB400" s="100">
        <v>311604</v>
      </c>
      <c r="AC400" s="100">
        <v>2</v>
      </c>
      <c r="AD400" s="100">
        <v>1</v>
      </c>
      <c r="AE400" s="100">
        <v>1</v>
      </c>
    </row>
    <row r="401" spans="1:31" ht="15.75" thickBot="1">
      <c r="A401" s="32" t="s">
        <v>415</v>
      </c>
      <c r="B401" s="73" t="s">
        <v>415</v>
      </c>
      <c r="C401" s="96">
        <v>95</v>
      </c>
      <c r="D401" s="20"/>
      <c r="E401" s="94" t="s">
        <v>415</v>
      </c>
      <c r="F401" s="94">
        <v>97</v>
      </c>
      <c r="G401" s="85"/>
      <c r="O401" s="49">
        <v>1099601</v>
      </c>
      <c r="P401" s="47" t="s">
        <v>979</v>
      </c>
      <c r="Q401" s="49">
        <v>2</v>
      </c>
      <c r="R401" s="49">
        <v>0</v>
      </c>
      <c r="S401" s="49">
        <v>2</v>
      </c>
      <c r="U401" s="76" t="s">
        <v>942</v>
      </c>
      <c r="V401" s="49">
        <v>210107</v>
      </c>
      <c r="W401" s="49">
        <v>2</v>
      </c>
      <c r="X401" s="49">
        <v>2</v>
      </c>
      <c r="Y401" s="49">
        <v>0</v>
      </c>
      <c r="AA401" s="47" t="s">
        <v>950</v>
      </c>
      <c r="AB401" s="100">
        <v>600003</v>
      </c>
      <c r="AC401" s="100">
        <v>2</v>
      </c>
      <c r="AD401" s="100">
        <v>2</v>
      </c>
      <c r="AE401" s="100">
        <v>0</v>
      </c>
    </row>
    <row r="402" spans="1:31" ht="15.75" thickBot="1">
      <c r="A402" s="32" t="s">
        <v>637</v>
      </c>
      <c r="B402" s="72" t="s">
        <v>637</v>
      </c>
      <c r="C402" s="96">
        <v>36</v>
      </c>
      <c r="D402" s="20"/>
      <c r="E402" s="94" t="s">
        <v>637</v>
      </c>
      <c r="F402" s="94">
        <v>39</v>
      </c>
      <c r="G402" s="84"/>
      <c r="O402" s="49">
        <v>1312000</v>
      </c>
      <c r="P402" s="47" t="s">
        <v>987</v>
      </c>
      <c r="Q402" s="49">
        <v>2</v>
      </c>
      <c r="R402" s="49">
        <v>2</v>
      </c>
      <c r="S402" s="49">
        <v>0</v>
      </c>
      <c r="U402" s="76" t="s">
        <v>945</v>
      </c>
      <c r="V402" s="49">
        <v>311604</v>
      </c>
      <c r="W402" s="49">
        <v>2</v>
      </c>
      <c r="X402" s="49">
        <v>1</v>
      </c>
      <c r="Y402" s="49">
        <v>1</v>
      </c>
      <c r="AA402" s="47" t="s">
        <v>952</v>
      </c>
      <c r="AB402" s="100">
        <v>892401</v>
      </c>
      <c r="AC402" s="100">
        <v>2</v>
      </c>
      <c r="AD402" s="100">
        <v>0</v>
      </c>
      <c r="AE402" s="100">
        <v>2</v>
      </c>
    </row>
    <row r="403" spans="1:31" ht="15.75" thickBot="1">
      <c r="A403" s="32" t="s">
        <v>110</v>
      </c>
      <c r="B403" s="73" t="s">
        <v>110</v>
      </c>
      <c r="C403" s="96">
        <v>784</v>
      </c>
      <c r="D403" s="20"/>
      <c r="E403" s="94" t="s">
        <v>110</v>
      </c>
      <c r="F403" s="94">
        <v>825</v>
      </c>
      <c r="G403" s="85"/>
      <c r="O403" s="49">
        <v>1413401</v>
      </c>
      <c r="P403" s="47" t="s">
        <v>1001</v>
      </c>
      <c r="Q403" s="49">
        <v>2</v>
      </c>
      <c r="R403" s="49">
        <v>0</v>
      </c>
      <c r="S403" s="49">
        <v>2</v>
      </c>
      <c r="U403" s="76" t="s">
        <v>950</v>
      </c>
      <c r="V403" s="49">
        <v>600003</v>
      </c>
      <c r="W403" s="49">
        <v>2</v>
      </c>
      <c r="X403" s="49">
        <v>2</v>
      </c>
      <c r="Y403" s="49">
        <v>0</v>
      </c>
      <c r="AA403" s="47" t="s">
        <v>970</v>
      </c>
      <c r="AB403" s="100">
        <v>1081302</v>
      </c>
      <c r="AC403" s="100">
        <v>2</v>
      </c>
      <c r="AD403" s="100">
        <v>2</v>
      </c>
      <c r="AE403" s="100">
        <v>0</v>
      </c>
    </row>
    <row r="404" spans="1:31" ht="15.75" thickBot="1">
      <c r="A404" s="32" t="s">
        <v>165</v>
      </c>
      <c r="B404" s="72" t="s">
        <v>165</v>
      </c>
      <c r="C404" s="96">
        <v>388</v>
      </c>
      <c r="D404" s="20"/>
      <c r="E404" s="94" t="s">
        <v>165</v>
      </c>
      <c r="F404" s="94">
        <v>400</v>
      </c>
      <c r="G404" s="84"/>
      <c r="O404" s="49">
        <v>2092402</v>
      </c>
      <c r="P404" s="47" t="s">
        <v>1038</v>
      </c>
      <c r="Q404" s="49">
        <v>2</v>
      </c>
      <c r="R404" s="49">
        <v>2</v>
      </c>
      <c r="S404" s="49">
        <v>0</v>
      </c>
      <c r="U404" s="76" t="s">
        <v>952</v>
      </c>
      <c r="V404" s="49">
        <v>892401</v>
      </c>
      <c r="W404" s="49">
        <v>2</v>
      </c>
      <c r="X404" s="49">
        <v>0</v>
      </c>
      <c r="Y404" s="49">
        <v>2</v>
      </c>
      <c r="AA404" s="47" t="s">
        <v>1001</v>
      </c>
      <c r="AB404" s="100">
        <v>1413401</v>
      </c>
      <c r="AC404" s="100">
        <v>2</v>
      </c>
      <c r="AD404" s="100">
        <v>0</v>
      </c>
      <c r="AE404" s="100">
        <v>2</v>
      </c>
    </row>
    <row r="405" spans="1:31" ht="15.75" thickBot="1">
      <c r="A405" s="32" t="s">
        <v>782</v>
      </c>
      <c r="B405" s="73" t="s">
        <v>782</v>
      </c>
      <c r="C405" s="96">
        <v>20</v>
      </c>
      <c r="D405" s="20"/>
      <c r="E405" s="94" t="s">
        <v>782</v>
      </c>
      <c r="F405" s="94">
        <v>21</v>
      </c>
      <c r="G405" s="85"/>
      <c r="O405" s="49">
        <v>2330302</v>
      </c>
      <c r="P405" s="47" t="s">
        <v>1043</v>
      </c>
      <c r="Q405" s="49">
        <v>2</v>
      </c>
      <c r="R405" s="49">
        <v>2</v>
      </c>
      <c r="S405" s="49">
        <v>0</v>
      </c>
      <c r="U405" s="76" t="s">
        <v>970</v>
      </c>
      <c r="V405" s="49">
        <v>1081302</v>
      </c>
      <c r="W405" s="49">
        <v>2</v>
      </c>
      <c r="X405" s="49">
        <v>2</v>
      </c>
      <c r="Y405" s="49">
        <v>0</v>
      </c>
      <c r="AA405" s="47" t="s">
        <v>1038</v>
      </c>
      <c r="AB405" s="100">
        <v>2092402</v>
      </c>
      <c r="AC405" s="100">
        <v>2</v>
      </c>
      <c r="AD405" s="100">
        <v>2</v>
      </c>
      <c r="AE405" s="100">
        <v>0</v>
      </c>
    </row>
    <row r="406" spans="1:31" ht="15.75" thickBot="1">
      <c r="A406" s="32" t="s">
        <v>679</v>
      </c>
      <c r="B406" s="72" t="s">
        <v>679</v>
      </c>
      <c r="C406" s="96">
        <v>33</v>
      </c>
      <c r="D406" s="20"/>
      <c r="E406" s="94" t="s">
        <v>679</v>
      </c>
      <c r="F406" s="94">
        <v>37</v>
      </c>
      <c r="G406" s="84"/>
      <c r="O406" s="49">
        <v>2593400</v>
      </c>
      <c r="P406" s="47" t="s">
        <v>1060</v>
      </c>
      <c r="Q406" s="49">
        <v>2</v>
      </c>
      <c r="R406" s="49">
        <v>1</v>
      </c>
      <c r="S406" s="49">
        <v>1</v>
      </c>
      <c r="U406" s="76" t="s">
        <v>1001</v>
      </c>
      <c r="V406" s="49">
        <v>1413401</v>
      </c>
      <c r="W406" s="49">
        <v>2</v>
      </c>
      <c r="X406" s="49">
        <v>0</v>
      </c>
      <c r="Y406" s="49">
        <v>2</v>
      </c>
      <c r="AA406" s="47" t="s">
        <v>1060</v>
      </c>
      <c r="AB406" s="100">
        <v>2593400</v>
      </c>
      <c r="AC406" s="100">
        <v>2</v>
      </c>
      <c r="AD406" s="100">
        <v>1</v>
      </c>
      <c r="AE406" s="100">
        <v>1</v>
      </c>
    </row>
    <row r="407" spans="1:31" ht="24" thickBot="1">
      <c r="A407" s="32" t="s">
        <v>659</v>
      </c>
      <c r="B407" s="73" t="s">
        <v>659</v>
      </c>
      <c r="C407" s="96">
        <v>37</v>
      </c>
      <c r="D407" s="20"/>
      <c r="E407" s="94" t="s">
        <v>659</v>
      </c>
      <c r="F407" s="94">
        <v>39</v>
      </c>
      <c r="G407" s="85"/>
      <c r="O407" s="49">
        <v>3240003</v>
      </c>
      <c r="P407" s="47" t="s">
        <v>1075</v>
      </c>
      <c r="Q407" s="49">
        <v>2</v>
      </c>
      <c r="R407" s="49">
        <v>2</v>
      </c>
      <c r="S407" s="49">
        <v>0</v>
      </c>
      <c r="U407" s="76" t="s">
        <v>1038</v>
      </c>
      <c r="V407" s="49">
        <v>2092402</v>
      </c>
      <c r="W407" s="49">
        <v>2</v>
      </c>
      <c r="X407" s="49">
        <v>2</v>
      </c>
      <c r="Y407" s="49">
        <v>0</v>
      </c>
      <c r="AA407" s="47" t="s">
        <v>1075</v>
      </c>
      <c r="AB407" s="100">
        <v>3240003</v>
      </c>
      <c r="AC407" s="100">
        <v>2</v>
      </c>
      <c r="AD407" s="100">
        <v>2</v>
      </c>
      <c r="AE407" s="100">
        <v>0</v>
      </c>
    </row>
    <row r="408" spans="1:31" ht="15.75" thickBot="1">
      <c r="A408" s="32" t="s">
        <v>573</v>
      </c>
      <c r="B408" s="72" t="s">
        <v>573</v>
      </c>
      <c r="C408" s="96">
        <v>58</v>
      </c>
      <c r="D408" s="20"/>
      <c r="E408" s="94" t="s">
        <v>573</v>
      </c>
      <c r="F408" s="94">
        <v>61</v>
      </c>
      <c r="G408" s="84"/>
      <c r="O408" s="49">
        <v>3313902</v>
      </c>
      <c r="P408" s="47" t="s">
        <v>1089</v>
      </c>
      <c r="Q408" s="49">
        <v>2</v>
      </c>
      <c r="R408" s="49">
        <v>2</v>
      </c>
      <c r="S408" s="49">
        <v>0</v>
      </c>
      <c r="U408" s="76" t="s">
        <v>1060</v>
      </c>
      <c r="V408" s="49">
        <v>2593400</v>
      </c>
      <c r="W408" s="49">
        <v>2</v>
      </c>
      <c r="X408" s="49">
        <v>1</v>
      </c>
      <c r="Y408" s="49">
        <v>1</v>
      </c>
      <c r="AA408" s="47" t="s">
        <v>1120</v>
      </c>
      <c r="AB408" s="100">
        <v>4292801</v>
      </c>
      <c r="AC408" s="100">
        <v>2</v>
      </c>
      <c r="AD408" s="100">
        <v>2</v>
      </c>
      <c r="AE408" s="100">
        <v>0</v>
      </c>
    </row>
    <row r="409" spans="1:31" ht="23.25" thickBot="1">
      <c r="A409" s="32" t="s">
        <v>612</v>
      </c>
      <c r="B409" s="73" t="s">
        <v>612</v>
      </c>
      <c r="C409" s="96">
        <v>48</v>
      </c>
      <c r="D409" s="20"/>
      <c r="E409" s="94" t="s">
        <v>612</v>
      </c>
      <c r="F409" s="94">
        <v>50</v>
      </c>
      <c r="G409" s="85"/>
      <c r="O409" s="49">
        <v>4292801</v>
      </c>
      <c r="P409" s="47" t="s">
        <v>1120</v>
      </c>
      <c r="Q409" s="49">
        <v>2</v>
      </c>
      <c r="R409" s="49">
        <v>2</v>
      </c>
      <c r="S409" s="49">
        <v>0</v>
      </c>
      <c r="U409" s="76" t="s">
        <v>1075</v>
      </c>
      <c r="V409" s="49">
        <v>3240003</v>
      </c>
      <c r="W409" s="49">
        <v>2</v>
      </c>
      <c r="X409" s="49">
        <v>2</v>
      </c>
      <c r="Y409" s="49">
        <v>0</v>
      </c>
      <c r="AA409" s="47" t="s">
        <v>1138</v>
      </c>
      <c r="AB409" s="100">
        <v>4391600</v>
      </c>
      <c r="AC409" s="100">
        <v>2</v>
      </c>
      <c r="AD409" s="100">
        <v>2</v>
      </c>
      <c r="AE409" s="100">
        <v>0</v>
      </c>
    </row>
    <row r="410" spans="1:31" ht="15.75" thickBot="1">
      <c r="A410" s="32" t="s">
        <v>562</v>
      </c>
      <c r="B410" s="72" t="s">
        <v>562</v>
      </c>
      <c r="C410" s="96">
        <v>52</v>
      </c>
      <c r="D410" s="20"/>
      <c r="E410" s="94" t="s">
        <v>562</v>
      </c>
      <c r="F410" s="94">
        <v>54</v>
      </c>
      <c r="G410" s="84"/>
      <c r="O410" s="49">
        <v>4391600</v>
      </c>
      <c r="P410" s="47" t="s">
        <v>1138</v>
      </c>
      <c r="Q410" s="49">
        <v>2</v>
      </c>
      <c r="R410" s="49">
        <v>2</v>
      </c>
      <c r="S410" s="49">
        <v>0</v>
      </c>
      <c r="U410" s="76" t="s">
        <v>1120</v>
      </c>
      <c r="V410" s="49">
        <v>4292801</v>
      </c>
      <c r="W410" s="49">
        <v>2</v>
      </c>
      <c r="X410" s="49">
        <v>2</v>
      </c>
      <c r="Y410" s="49">
        <v>0</v>
      </c>
      <c r="AA410" s="47" t="s">
        <v>1143</v>
      </c>
      <c r="AB410" s="100">
        <v>4511102</v>
      </c>
      <c r="AC410" s="100">
        <v>2</v>
      </c>
      <c r="AD410" s="100">
        <v>2</v>
      </c>
      <c r="AE410" s="100">
        <v>0</v>
      </c>
    </row>
    <row r="411" spans="1:31" ht="15.75" thickBot="1">
      <c r="A411" s="32" t="s">
        <v>497</v>
      </c>
      <c r="B411" s="73" t="s">
        <v>497</v>
      </c>
      <c r="C411" s="96">
        <v>65</v>
      </c>
      <c r="D411" s="20"/>
      <c r="E411" s="94" t="s">
        <v>497</v>
      </c>
      <c r="F411" s="94">
        <v>66</v>
      </c>
      <c r="G411" s="85"/>
      <c r="O411" s="49">
        <v>4511102</v>
      </c>
      <c r="P411" s="47" t="s">
        <v>1143</v>
      </c>
      <c r="Q411" s="49">
        <v>2</v>
      </c>
      <c r="R411" s="49">
        <v>2</v>
      </c>
      <c r="S411" s="49">
        <v>0</v>
      </c>
      <c r="U411" s="76" t="s">
        <v>1138</v>
      </c>
      <c r="V411" s="49">
        <v>4391600</v>
      </c>
      <c r="W411" s="49">
        <v>2</v>
      </c>
      <c r="X411" s="49">
        <v>2</v>
      </c>
      <c r="Y411" s="49">
        <v>0</v>
      </c>
      <c r="AA411" s="47" t="s">
        <v>1157</v>
      </c>
      <c r="AB411" s="100">
        <v>4541201</v>
      </c>
      <c r="AC411" s="100">
        <v>2</v>
      </c>
      <c r="AD411" s="100">
        <v>1</v>
      </c>
      <c r="AE411" s="100">
        <v>1</v>
      </c>
    </row>
    <row r="412" spans="1:31" ht="24" thickBot="1">
      <c r="A412" s="32" t="s">
        <v>177</v>
      </c>
      <c r="B412" s="72" t="s">
        <v>177</v>
      </c>
      <c r="C412" s="96">
        <v>333</v>
      </c>
      <c r="D412" s="20"/>
      <c r="E412" s="94" t="s">
        <v>177</v>
      </c>
      <c r="F412" s="94">
        <v>361</v>
      </c>
      <c r="G412" s="84"/>
      <c r="O412" s="49">
        <v>4541201</v>
      </c>
      <c r="P412" s="47" t="s">
        <v>1157</v>
      </c>
      <c r="Q412" s="49">
        <v>2</v>
      </c>
      <c r="R412" s="49">
        <v>1</v>
      </c>
      <c r="S412" s="49">
        <v>1</v>
      </c>
      <c r="U412" s="76" t="s">
        <v>1143</v>
      </c>
      <c r="V412" s="49">
        <v>4511102</v>
      </c>
      <c r="W412" s="49">
        <v>2</v>
      </c>
      <c r="X412" s="49">
        <v>2</v>
      </c>
      <c r="Y412" s="49">
        <v>0</v>
      </c>
      <c r="AA412" s="47" t="s">
        <v>1162</v>
      </c>
      <c r="AB412" s="100">
        <v>4612500</v>
      </c>
      <c r="AC412" s="100">
        <v>2</v>
      </c>
      <c r="AD412" s="100">
        <v>2</v>
      </c>
      <c r="AE412" s="100">
        <v>0</v>
      </c>
    </row>
    <row r="413" spans="1:31" ht="24" thickBot="1">
      <c r="A413" s="32" t="s">
        <v>660</v>
      </c>
      <c r="B413" s="73" t="s">
        <v>660</v>
      </c>
      <c r="C413" s="96">
        <v>38</v>
      </c>
      <c r="D413" s="20"/>
      <c r="E413" s="94" t="s">
        <v>660</v>
      </c>
      <c r="F413" s="94">
        <v>40</v>
      </c>
      <c r="G413" s="85"/>
      <c r="O413" s="49">
        <v>4612500</v>
      </c>
      <c r="P413" s="47" t="s">
        <v>1162</v>
      </c>
      <c r="Q413" s="49">
        <v>2</v>
      </c>
      <c r="R413" s="49">
        <v>2</v>
      </c>
      <c r="S413" s="49">
        <v>0</v>
      </c>
      <c r="U413" s="76" t="s">
        <v>1157</v>
      </c>
      <c r="V413" s="49">
        <v>4541201</v>
      </c>
      <c r="W413" s="49">
        <v>2</v>
      </c>
      <c r="X413" s="49">
        <v>1</v>
      </c>
      <c r="Y413" s="49">
        <v>1</v>
      </c>
      <c r="AA413" s="47" t="s">
        <v>1166</v>
      </c>
      <c r="AB413" s="100">
        <v>4618402</v>
      </c>
      <c r="AC413" s="100">
        <v>2</v>
      </c>
      <c r="AD413" s="100">
        <v>1</v>
      </c>
      <c r="AE413" s="100">
        <v>1</v>
      </c>
    </row>
    <row r="414" spans="1:31" ht="24" thickBot="1">
      <c r="A414" s="32" t="s">
        <v>300</v>
      </c>
      <c r="B414" s="72" t="s">
        <v>300</v>
      </c>
      <c r="C414" s="96">
        <v>144</v>
      </c>
      <c r="D414" s="20"/>
      <c r="E414" s="94" t="s">
        <v>300</v>
      </c>
      <c r="F414" s="94">
        <v>155</v>
      </c>
      <c r="G414" s="84"/>
      <c r="O414" s="49">
        <v>4618402</v>
      </c>
      <c r="P414" s="47" t="s">
        <v>1166</v>
      </c>
      <c r="Q414" s="49">
        <v>2</v>
      </c>
      <c r="R414" s="49">
        <v>1</v>
      </c>
      <c r="S414" s="49">
        <v>1</v>
      </c>
      <c r="U414" s="76" t="s">
        <v>1166</v>
      </c>
      <c r="V414" s="49">
        <v>4618402</v>
      </c>
      <c r="W414" s="49">
        <v>2</v>
      </c>
      <c r="X414" s="49">
        <v>1</v>
      </c>
      <c r="Y414" s="49">
        <v>1</v>
      </c>
      <c r="AA414" s="47" t="s">
        <v>1167</v>
      </c>
      <c r="AB414" s="100">
        <v>4618499</v>
      </c>
      <c r="AC414" s="100">
        <v>2</v>
      </c>
      <c r="AD414" s="100">
        <v>2</v>
      </c>
      <c r="AE414" s="100">
        <v>0</v>
      </c>
    </row>
    <row r="415" spans="1:31" ht="24" thickBot="1">
      <c r="A415" s="32" t="s">
        <v>807</v>
      </c>
      <c r="B415" s="73" t="s">
        <v>807</v>
      </c>
      <c r="C415" s="96">
        <v>21</v>
      </c>
      <c r="D415" s="20"/>
      <c r="E415" s="94" t="s">
        <v>807</v>
      </c>
      <c r="F415" s="94">
        <v>21</v>
      </c>
      <c r="G415" s="85"/>
      <c r="O415" s="49">
        <v>4618499</v>
      </c>
      <c r="P415" s="47" t="s">
        <v>1167</v>
      </c>
      <c r="Q415" s="49">
        <v>2</v>
      </c>
      <c r="R415" s="49">
        <v>2</v>
      </c>
      <c r="S415" s="49">
        <v>0</v>
      </c>
      <c r="U415" s="76" t="s">
        <v>1167</v>
      </c>
      <c r="V415" s="49">
        <v>4618499</v>
      </c>
      <c r="W415" s="49">
        <v>2</v>
      </c>
      <c r="X415" s="49">
        <v>2</v>
      </c>
      <c r="Y415" s="49">
        <v>0</v>
      </c>
      <c r="AA415" s="47" t="s">
        <v>1173</v>
      </c>
      <c r="AB415" s="100">
        <v>4637199</v>
      </c>
      <c r="AC415" s="100">
        <v>2</v>
      </c>
      <c r="AD415" s="100">
        <v>1</v>
      </c>
      <c r="AE415" s="100">
        <v>1</v>
      </c>
    </row>
    <row r="416" spans="1:31" ht="24" thickBot="1">
      <c r="A416" s="32" t="s">
        <v>105</v>
      </c>
      <c r="B416" s="72" t="s">
        <v>105</v>
      </c>
      <c r="C416" s="96">
        <v>945</v>
      </c>
      <c r="D416" s="20"/>
      <c r="E416" s="94" t="s">
        <v>105</v>
      </c>
      <c r="F416" s="94">
        <v>979</v>
      </c>
      <c r="G416" s="84"/>
      <c r="O416" s="49">
        <v>4637199</v>
      </c>
      <c r="P416" s="47" t="s">
        <v>1173</v>
      </c>
      <c r="Q416" s="49">
        <v>2</v>
      </c>
      <c r="R416" s="49">
        <v>1</v>
      </c>
      <c r="S416" s="49">
        <v>1</v>
      </c>
      <c r="U416" s="76" t="s">
        <v>1173</v>
      </c>
      <c r="V416" s="49">
        <v>4637199</v>
      </c>
      <c r="W416" s="49">
        <v>2</v>
      </c>
      <c r="X416" s="49">
        <v>1</v>
      </c>
      <c r="Y416" s="49">
        <v>1</v>
      </c>
      <c r="AA416" s="47" t="s">
        <v>1178</v>
      </c>
      <c r="AB416" s="100">
        <v>4643501</v>
      </c>
      <c r="AC416" s="100">
        <v>2</v>
      </c>
      <c r="AD416" s="100">
        <v>1</v>
      </c>
      <c r="AE416" s="100">
        <v>1</v>
      </c>
    </row>
    <row r="417" spans="1:31" ht="24" thickBot="1">
      <c r="A417" s="32" t="s">
        <v>152</v>
      </c>
      <c r="B417" s="73" t="s">
        <v>152</v>
      </c>
      <c r="C417" s="96">
        <v>409</v>
      </c>
      <c r="D417" s="20"/>
      <c r="E417" s="94" t="s">
        <v>152</v>
      </c>
      <c r="F417" s="94">
        <v>427</v>
      </c>
      <c r="G417" s="85"/>
      <c r="O417" s="49">
        <v>4643501</v>
      </c>
      <c r="P417" s="47" t="s">
        <v>1178</v>
      </c>
      <c r="Q417" s="49">
        <v>2</v>
      </c>
      <c r="R417" s="49">
        <v>1</v>
      </c>
      <c r="S417" s="49">
        <v>1</v>
      </c>
      <c r="U417" s="76" t="s">
        <v>1178</v>
      </c>
      <c r="V417" s="49">
        <v>4643501</v>
      </c>
      <c r="W417" s="49">
        <v>2</v>
      </c>
      <c r="X417" s="49">
        <v>1</v>
      </c>
      <c r="Y417" s="49">
        <v>1</v>
      </c>
      <c r="AA417" s="47" t="s">
        <v>1185</v>
      </c>
      <c r="AB417" s="100">
        <v>4649499</v>
      </c>
      <c r="AC417" s="100">
        <v>2</v>
      </c>
      <c r="AD417" s="100">
        <v>0</v>
      </c>
      <c r="AE417" s="100">
        <v>2</v>
      </c>
    </row>
    <row r="418" spans="1:31" ht="24" thickBot="1">
      <c r="A418" s="32" t="s">
        <v>726</v>
      </c>
      <c r="B418" s="72" t="s">
        <v>726</v>
      </c>
      <c r="C418" s="96">
        <v>26</v>
      </c>
      <c r="D418" s="20"/>
      <c r="E418" s="94" t="s">
        <v>726</v>
      </c>
      <c r="F418" s="94">
        <v>26</v>
      </c>
      <c r="G418" s="84"/>
      <c r="O418" s="49">
        <v>4649499</v>
      </c>
      <c r="P418" s="47" t="s">
        <v>1185</v>
      </c>
      <c r="Q418" s="49">
        <v>2</v>
      </c>
      <c r="R418" s="49">
        <v>0</v>
      </c>
      <c r="S418" s="49">
        <v>2</v>
      </c>
      <c r="U418" s="76" t="s">
        <v>1185</v>
      </c>
      <c r="V418" s="49">
        <v>4649499</v>
      </c>
      <c r="W418" s="49">
        <v>2</v>
      </c>
      <c r="X418" s="49">
        <v>0</v>
      </c>
      <c r="Y418" s="49">
        <v>2</v>
      </c>
      <c r="AA418" s="47" t="s">
        <v>1191</v>
      </c>
      <c r="AB418" s="100">
        <v>4687701</v>
      </c>
      <c r="AC418" s="100">
        <v>2</v>
      </c>
      <c r="AD418" s="100">
        <v>1</v>
      </c>
      <c r="AE418" s="100">
        <v>1</v>
      </c>
    </row>
    <row r="419" spans="1:31" ht="15.75" thickBot="1">
      <c r="A419" s="32" t="s">
        <v>349</v>
      </c>
      <c r="B419" s="73" t="s">
        <v>349</v>
      </c>
      <c r="C419" s="96">
        <v>138</v>
      </c>
      <c r="D419" s="20"/>
      <c r="E419" s="94" t="s">
        <v>349</v>
      </c>
      <c r="F419" s="94">
        <v>144</v>
      </c>
      <c r="G419" s="85"/>
      <c r="O419" s="49">
        <v>4687701</v>
      </c>
      <c r="P419" s="47" t="s">
        <v>1191</v>
      </c>
      <c r="Q419" s="49">
        <v>2</v>
      </c>
      <c r="R419" s="49">
        <v>1</v>
      </c>
      <c r="S419" s="49">
        <v>1</v>
      </c>
      <c r="U419" s="76" t="s">
        <v>1190</v>
      </c>
      <c r="V419" s="49">
        <v>4686902</v>
      </c>
      <c r="W419" s="49">
        <v>2</v>
      </c>
      <c r="X419" s="49">
        <v>1</v>
      </c>
      <c r="Y419" s="49">
        <v>1</v>
      </c>
      <c r="AA419" s="47" t="s">
        <v>1280</v>
      </c>
      <c r="AB419" s="100">
        <v>5211702</v>
      </c>
      <c r="AC419" s="100">
        <v>2</v>
      </c>
      <c r="AD419" s="100">
        <v>1</v>
      </c>
      <c r="AE419" s="100">
        <v>1</v>
      </c>
    </row>
    <row r="420" spans="1:31" ht="15.75" thickBot="1">
      <c r="A420" s="32" t="s">
        <v>783</v>
      </c>
      <c r="B420" s="72" t="s">
        <v>783</v>
      </c>
      <c r="C420" s="96">
        <v>20</v>
      </c>
      <c r="D420" s="20"/>
      <c r="E420" s="94" t="s">
        <v>783</v>
      </c>
      <c r="F420" s="94">
        <v>20</v>
      </c>
      <c r="G420" s="84"/>
      <c r="O420" s="49">
        <v>5211702</v>
      </c>
      <c r="P420" s="47" t="s">
        <v>1280</v>
      </c>
      <c r="Q420" s="49">
        <v>2</v>
      </c>
      <c r="R420" s="49">
        <v>1</v>
      </c>
      <c r="S420" s="49">
        <v>1</v>
      </c>
      <c r="U420" s="76" t="s">
        <v>1191</v>
      </c>
      <c r="V420" s="49">
        <v>4687701</v>
      </c>
      <c r="W420" s="49">
        <v>2</v>
      </c>
      <c r="X420" s="49">
        <v>1</v>
      </c>
      <c r="Y420" s="49">
        <v>1</v>
      </c>
      <c r="AA420" s="47" t="s">
        <v>1311</v>
      </c>
      <c r="AB420" s="100">
        <v>6110803</v>
      </c>
      <c r="AC420" s="100">
        <v>2</v>
      </c>
      <c r="AD420" s="100">
        <v>1</v>
      </c>
      <c r="AE420" s="100">
        <v>1</v>
      </c>
    </row>
    <row r="421" spans="1:31" ht="15.75" thickBot="1">
      <c r="A421" s="32" t="s">
        <v>831</v>
      </c>
      <c r="B421" s="73" t="s">
        <v>831</v>
      </c>
      <c r="C421" s="96">
        <v>17</v>
      </c>
      <c r="D421" s="20"/>
      <c r="E421" s="94" t="s">
        <v>831</v>
      </c>
      <c r="F421" s="94">
        <v>17</v>
      </c>
      <c r="G421" s="85"/>
      <c r="O421" s="49">
        <v>6110803</v>
      </c>
      <c r="P421" s="47" t="s">
        <v>1311</v>
      </c>
      <c r="Q421" s="49">
        <v>2</v>
      </c>
      <c r="R421" s="49">
        <v>1</v>
      </c>
      <c r="S421" s="49">
        <v>1</v>
      </c>
      <c r="U421" s="76" t="s">
        <v>1280</v>
      </c>
      <c r="V421" s="49">
        <v>5211702</v>
      </c>
      <c r="W421" s="49">
        <v>2</v>
      </c>
      <c r="X421" s="49">
        <v>1</v>
      </c>
      <c r="Y421" s="49">
        <v>1</v>
      </c>
      <c r="AA421" s="47" t="s">
        <v>1314</v>
      </c>
      <c r="AB421" s="100">
        <v>6190601</v>
      </c>
      <c r="AC421" s="100">
        <v>2</v>
      </c>
      <c r="AD421" s="100">
        <v>2</v>
      </c>
      <c r="AE421" s="100">
        <v>0</v>
      </c>
    </row>
    <row r="422" spans="1:31" ht="24" thickBot="1">
      <c r="A422" s="32" t="s">
        <v>878</v>
      </c>
      <c r="B422" s="72" t="s">
        <v>878</v>
      </c>
      <c r="C422" s="96">
        <v>10</v>
      </c>
      <c r="D422" s="20"/>
      <c r="E422" s="94" t="s">
        <v>878</v>
      </c>
      <c r="F422" s="94">
        <v>10</v>
      </c>
      <c r="G422" s="84"/>
      <c r="O422" s="49">
        <v>6190601</v>
      </c>
      <c r="P422" s="47" t="s">
        <v>1314</v>
      </c>
      <c r="Q422" s="49">
        <v>2</v>
      </c>
      <c r="R422" s="49">
        <v>2</v>
      </c>
      <c r="S422" s="49">
        <v>0</v>
      </c>
      <c r="U422" s="76" t="s">
        <v>1311</v>
      </c>
      <c r="V422" s="49">
        <v>6110803</v>
      </c>
      <c r="W422" s="49">
        <v>2</v>
      </c>
      <c r="X422" s="49">
        <v>1</v>
      </c>
      <c r="Y422" s="49">
        <v>1</v>
      </c>
      <c r="AA422" s="47" t="s">
        <v>1320</v>
      </c>
      <c r="AB422" s="100">
        <v>6311900</v>
      </c>
      <c r="AC422" s="100">
        <v>2</v>
      </c>
      <c r="AD422" s="100">
        <v>2</v>
      </c>
      <c r="AE422" s="100">
        <v>0</v>
      </c>
    </row>
    <row r="423" spans="1:31" ht="24" thickBot="1">
      <c r="A423" s="32" t="s">
        <v>169</v>
      </c>
      <c r="B423" s="73" t="s">
        <v>169</v>
      </c>
      <c r="C423" s="96">
        <v>364</v>
      </c>
      <c r="D423" s="20"/>
      <c r="E423" s="94" t="s">
        <v>169</v>
      </c>
      <c r="F423" s="94">
        <v>384</v>
      </c>
      <c r="G423" s="85"/>
      <c r="O423" s="49">
        <v>6311900</v>
      </c>
      <c r="P423" s="47" t="s">
        <v>1320</v>
      </c>
      <c r="Q423" s="49">
        <v>2</v>
      </c>
      <c r="R423" s="49">
        <v>2</v>
      </c>
      <c r="S423" s="49">
        <v>0</v>
      </c>
      <c r="U423" s="76" t="s">
        <v>1314</v>
      </c>
      <c r="V423" s="49">
        <v>6190601</v>
      </c>
      <c r="W423" s="49">
        <v>2</v>
      </c>
      <c r="X423" s="49">
        <v>2</v>
      </c>
      <c r="Y423" s="49">
        <v>0</v>
      </c>
      <c r="AA423" s="47" t="s">
        <v>1324</v>
      </c>
      <c r="AB423" s="100">
        <v>6619302</v>
      </c>
      <c r="AC423" s="100">
        <v>2</v>
      </c>
      <c r="AD423" s="100">
        <v>0</v>
      </c>
      <c r="AE423" s="100">
        <v>2</v>
      </c>
    </row>
    <row r="424" spans="1:31" ht="23.25" thickBot="1">
      <c r="A424" s="32" t="s">
        <v>59</v>
      </c>
      <c r="B424" s="72" t="s">
        <v>59</v>
      </c>
      <c r="C424" s="97">
        <v>6831</v>
      </c>
      <c r="D424" s="90"/>
      <c r="E424" s="94" t="s">
        <v>59</v>
      </c>
      <c r="F424" s="95">
        <v>7240</v>
      </c>
      <c r="G424" s="87"/>
      <c r="O424" s="49">
        <v>6619302</v>
      </c>
      <c r="P424" s="47" t="s">
        <v>1324</v>
      </c>
      <c r="Q424" s="49">
        <v>2</v>
      </c>
      <c r="R424" s="49">
        <v>0</v>
      </c>
      <c r="S424" s="49">
        <v>2</v>
      </c>
      <c r="U424" s="76" t="s">
        <v>1320</v>
      </c>
      <c r="V424" s="49">
        <v>6311900</v>
      </c>
      <c r="W424" s="49">
        <v>2</v>
      </c>
      <c r="X424" s="49">
        <v>2</v>
      </c>
      <c r="Y424" s="49">
        <v>0</v>
      </c>
      <c r="AA424" s="47" t="s">
        <v>1330</v>
      </c>
      <c r="AB424" s="100">
        <v>7119703</v>
      </c>
      <c r="AC424" s="100">
        <v>2</v>
      </c>
      <c r="AD424" s="100">
        <v>2</v>
      </c>
      <c r="AE424" s="100">
        <v>0</v>
      </c>
    </row>
    <row r="425" spans="1:31" ht="15.75" thickBot="1">
      <c r="A425" s="32" t="s">
        <v>890</v>
      </c>
      <c r="B425" s="73" t="s">
        <v>890</v>
      </c>
      <c r="C425" s="96">
        <v>9</v>
      </c>
      <c r="D425" s="20"/>
      <c r="E425" s="94" t="s">
        <v>890</v>
      </c>
      <c r="F425" s="94">
        <v>10</v>
      </c>
      <c r="G425" s="85"/>
      <c r="O425" s="49">
        <v>7119703</v>
      </c>
      <c r="P425" s="47" t="s">
        <v>1330</v>
      </c>
      <c r="Q425" s="49">
        <v>2</v>
      </c>
      <c r="R425" s="49">
        <v>2</v>
      </c>
      <c r="S425" s="49">
        <v>0</v>
      </c>
      <c r="U425" s="76" t="s">
        <v>1324</v>
      </c>
      <c r="V425" s="49">
        <v>6619302</v>
      </c>
      <c r="W425" s="49">
        <v>2</v>
      </c>
      <c r="X425" s="49">
        <v>0</v>
      </c>
      <c r="Y425" s="49">
        <v>2</v>
      </c>
      <c r="AA425" s="47" t="s">
        <v>1331</v>
      </c>
      <c r="AB425" s="100">
        <v>7311400</v>
      </c>
      <c r="AC425" s="100">
        <v>2</v>
      </c>
      <c r="AD425" s="100">
        <v>1</v>
      </c>
      <c r="AE425" s="100">
        <v>1</v>
      </c>
    </row>
    <row r="426" spans="1:31" ht="15.75" thickBot="1">
      <c r="A426" s="32" t="s">
        <v>383</v>
      </c>
      <c r="B426" s="72" t="s">
        <v>383</v>
      </c>
      <c r="C426" s="96">
        <v>101</v>
      </c>
      <c r="D426" s="20"/>
      <c r="E426" s="94" t="s">
        <v>383</v>
      </c>
      <c r="F426" s="94">
        <v>111</v>
      </c>
      <c r="G426" s="84"/>
      <c r="O426" s="49">
        <v>7311400</v>
      </c>
      <c r="P426" s="47" t="s">
        <v>1331</v>
      </c>
      <c r="Q426" s="49">
        <v>2</v>
      </c>
      <c r="R426" s="49">
        <v>1</v>
      </c>
      <c r="S426" s="49">
        <v>1</v>
      </c>
      <c r="U426" s="76" t="s">
        <v>1331</v>
      </c>
      <c r="V426" s="49">
        <v>7311400</v>
      </c>
      <c r="W426" s="49">
        <v>2</v>
      </c>
      <c r="X426" s="49">
        <v>1</v>
      </c>
      <c r="Y426" s="49">
        <v>1</v>
      </c>
      <c r="AA426" s="47" t="s">
        <v>1336</v>
      </c>
      <c r="AB426" s="100">
        <v>7410201</v>
      </c>
      <c r="AC426" s="100">
        <v>2</v>
      </c>
      <c r="AD426" s="100">
        <v>0</v>
      </c>
      <c r="AE426" s="100">
        <v>2</v>
      </c>
    </row>
    <row r="427" spans="1:31" ht="15.75" thickBot="1">
      <c r="A427" s="32" t="s">
        <v>821</v>
      </c>
      <c r="B427" s="73" t="s">
        <v>821</v>
      </c>
      <c r="C427" s="96">
        <v>16</v>
      </c>
      <c r="D427" s="20"/>
      <c r="E427" s="94" t="s">
        <v>821</v>
      </c>
      <c r="F427" s="94">
        <v>16</v>
      </c>
      <c r="G427" s="85"/>
      <c r="O427" s="49">
        <v>7410201</v>
      </c>
      <c r="P427" s="47" t="s">
        <v>1336</v>
      </c>
      <c r="Q427" s="49">
        <v>2</v>
      </c>
      <c r="R427" s="49">
        <v>0</v>
      </c>
      <c r="S427" s="49">
        <v>2</v>
      </c>
      <c r="U427" s="76" t="s">
        <v>1336</v>
      </c>
      <c r="V427" s="49">
        <v>7410201</v>
      </c>
      <c r="W427" s="49">
        <v>2</v>
      </c>
      <c r="X427" s="49">
        <v>0</v>
      </c>
      <c r="Y427" s="49">
        <v>2</v>
      </c>
      <c r="AA427" s="47" t="s">
        <v>1342</v>
      </c>
      <c r="AB427" s="100">
        <v>7490102</v>
      </c>
      <c r="AC427" s="100">
        <v>2</v>
      </c>
      <c r="AD427" s="100">
        <v>2</v>
      </c>
      <c r="AE427" s="100">
        <v>0</v>
      </c>
    </row>
    <row r="428" spans="1:31" ht="15.75" thickBot="1">
      <c r="A428" s="32" t="s">
        <v>393</v>
      </c>
      <c r="B428" s="72" t="s">
        <v>393</v>
      </c>
      <c r="C428" s="96">
        <v>98</v>
      </c>
      <c r="D428" s="20"/>
      <c r="E428" s="94" t="s">
        <v>393</v>
      </c>
      <c r="F428" s="94">
        <v>108</v>
      </c>
      <c r="G428" s="84"/>
      <c r="O428" s="49">
        <v>7490102</v>
      </c>
      <c r="P428" s="47" t="s">
        <v>1342</v>
      </c>
      <c r="Q428" s="49">
        <v>2</v>
      </c>
      <c r="R428" s="49">
        <v>2</v>
      </c>
      <c r="S428" s="49">
        <v>0</v>
      </c>
      <c r="U428" s="76" t="s">
        <v>1342</v>
      </c>
      <c r="V428" s="49">
        <v>7490102</v>
      </c>
      <c r="W428" s="49">
        <v>2</v>
      </c>
      <c r="X428" s="49">
        <v>2</v>
      </c>
      <c r="Y428" s="49">
        <v>0</v>
      </c>
      <c r="AA428" s="47" t="s">
        <v>1346</v>
      </c>
      <c r="AB428" s="100">
        <v>7711000</v>
      </c>
      <c r="AC428" s="100">
        <v>2</v>
      </c>
      <c r="AD428" s="100">
        <v>2</v>
      </c>
      <c r="AE428" s="100">
        <v>0</v>
      </c>
    </row>
    <row r="429" spans="1:31" ht="15.75" thickBot="1">
      <c r="A429" s="32" t="s">
        <v>494</v>
      </c>
      <c r="B429" s="73" t="s">
        <v>494</v>
      </c>
      <c r="C429" s="96">
        <v>64</v>
      </c>
      <c r="D429" s="20"/>
      <c r="E429" s="94" t="s">
        <v>494</v>
      </c>
      <c r="F429" s="94">
        <v>72</v>
      </c>
      <c r="G429" s="85"/>
      <c r="O429" s="49">
        <v>7711000</v>
      </c>
      <c r="P429" s="47" t="s">
        <v>1346</v>
      </c>
      <c r="Q429" s="49">
        <v>2</v>
      </c>
      <c r="R429" s="49">
        <v>2</v>
      </c>
      <c r="S429" s="49">
        <v>0</v>
      </c>
      <c r="U429" s="76" t="s">
        <v>1346</v>
      </c>
      <c r="V429" s="49">
        <v>7711000</v>
      </c>
      <c r="W429" s="49">
        <v>2</v>
      </c>
      <c r="X429" s="49">
        <v>2</v>
      </c>
      <c r="Y429" s="49">
        <v>0</v>
      </c>
      <c r="AA429" s="47" t="s">
        <v>1362</v>
      </c>
      <c r="AB429" s="100">
        <v>7810800</v>
      </c>
      <c r="AC429" s="100">
        <v>2</v>
      </c>
      <c r="AD429" s="100">
        <v>0</v>
      </c>
      <c r="AE429" s="100">
        <v>2</v>
      </c>
    </row>
    <row r="430" spans="1:31" ht="15.75" thickBot="1">
      <c r="A430" s="32" t="s">
        <v>150</v>
      </c>
      <c r="B430" s="72" t="s">
        <v>150</v>
      </c>
      <c r="C430" s="96">
        <v>448</v>
      </c>
      <c r="D430" s="20"/>
      <c r="E430" s="94" t="s">
        <v>150</v>
      </c>
      <c r="F430" s="94">
        <v>471</v>
      </c>
      <c r="G430" s="84"/>
      <c r="O430" s="49">
        <v>7729203</v>
      </c>
      <c r="P430" s="47" t="s">
        <v>1353</v>
      </c>
      <c r="Q430" s="49">
        <v>2</v>
      </c>
      <c r="R430" s="49">
        <v>1</v>
      </c>
      <c r="S430" s="49">
        <v>1</v>
      </c>
      <c r="U430" s="76" t="s">
        <v>1362</v>
      </c>
      <c r="V430" s="49">
        <v>7810800</v>
      </c>
      <c r="W430" s="49">
        <v>2</v>
      </c>
      <c r="X430" s="49">
        <v>0</v>
      </c>
      <c r="Y430" s="49">
        <v>2</v>
      </c>
      <c r="AA430" s="47" t="s">
        <v>1363</v>
      </c>
      <c r="AB430" s="100">
        <v>7820500</v>
      </c>
      <c r="AC430" s="100">
        <v>2</v>
      </c>
      <c r="AD430" s="100">
        <v>1</v>
      </c>
      <c r="AE430" s="100">
        <v>1</v>
      </c>
    </row>
    <row r="431" spans="1:31" ht="15.75" thickBot="1">
      <c r="A431" s="32" t="s">
        <v>618</v>
      </c>
      <c r="B431" s="73" t="s">
        <v>618</v>
      </c>
      <c r="C431" s="96">
        <v>38</v>
      </c>
      <c r="D431" s="20"/>
      <c r="E431" s="94" t="s">
        <v>618</v>
      </c>
      <c r="F431" s="94">
        <v>38</v>
      </c>
      <c r="G431" s="85"/>
      <c r="O431" s="49">
        <v>7810800</v>
      </c>
      <c r="P431" s="47" t="s">
        <v>1362</v>
      </c>
      <c r="Q431" s="49">
        <v>2</v>
      </c>
      <c r="R431" s="49">
        <v>0</v>
      </c>
      <c r="S431" s="49">
        <v>2</v>
      </c>
      <c r="U431" s="76" t="s">
        <v>1363</v>
      </c>
      <c r="V431" s="49">
        <v>7820500</v>
      </c>
      <c r="W431" s="49">
        <v>2</v>
      </c>
      <c r="X431" s="49">
        <v>1</v>
      </c>
      <c r="Y431" s="49">
        <v>1</v>
      </c>
      <c r="AA431" s="47" t="s">
        <v>1367</v>
      </c>
      <c r="AB431" s="100">
        <v>8011101</v>
      </c>
      <c r="AC431" s="100">
        <v>2</v>
      </c>
      <c r="AD431" s="100">
        <v>1</v>
      </c>
      <c r="AE431" s="100">
        <v>1</v>
      </c>
    </row>
    <row r="432" spans="1:31" ht="15.75" thickBot="1">
      <c r="A432" s="32" t="s">
        <v>584</v>
      </c>
      <c r="B432" s="72" t="s">
        <v>584</v>
      </c>
      <c r="C432" s="96">
        <v>52</v>
      </c>
      <c r="D432" s="20"/>
      <c r="E432" s="94" t="s">
        <v>584</v>
      </c>
      <c r="F432" s="94">
        <v>59</v>
      </c>
      <c r="G432" s="84"/>
      <c r="O432" s="49">
        <v>7820500</v>
      </c>
      <c r="P432" s="47" t="s">
        <v>1363</v>
      </c>
      <c r="Q432" s="49">
        <v>2</v>
      </c>
      <c r="R432" s="49">
        <v>1</v>
      </c>
      <c r="S432" s="49">
        <v>1</v>
      </c>
      <c r="U432" s="76" t="s">
        <v>1367</v>
      </c>
      <c r="V432" s="49">
        <v>8011101</v>
      </c>
      <c r="W432" s="49">
        <v>2</v>
      </c>
      <c r="X432" s="49">
        <v>1</v>
      </c>
      <c r="Y432" s="49">
        <v>1</v>
      </c>
      <c r="AA432" s="47" t="s">
        <v>1390</v>
      </c>
      <c r="AB432" s="100">
        <v>8592901</v>
      </c>
      <c r="AC432" s="100">
        <v>2</v>
      </c>
      <c r="AD432" s="100">
        <v>0</v>
      </c>
      <c r="AE432" s="100">
        <v>2</v>
      </c>
    </row>
    <row r="433" spans="1:31" ht="15.75" thickBot="1">
      <c r="A433" s="32" t="s">
        <v>226</v>
      </c>
      <c r="B433" s="73" t="s">
        <v>226</v>
      </c>
      <c r="C433" s="96">
        <v>228</v>
      </c>
      <c r="D433" s="20"/>
      <c r="E433" s="94" t="s">
        <v>226</v>
      </c>
      <c r="F433" s="94">
        <v>234</v>
      </c>
      <c r="G433" s="85"/>
      <c r="O433" s="49">
        <v>8011101</v>
      </c>
      <c r="P433" s="47" t="s">
        <v>1367</v>
      </c>
      <c r="Q433" s="49">
        <v>2</v>
      </c>
      <c r="R433" s="49">
        <v>1</v>
      </c>
      <c r="S433" s="49">
        <v>1</v>
      </c>
      <c r="U433" s="76" t="s">
        <v>1390</v>
      </c>
      <c r="V433" s="49">
        <v>8592901</v>
      </c>
      <c r="W433" s="49">
        <v>2</v>
      </c>
      <c r="X433" s="49">
        <v>0</v>
      </c>
      <c r="Y433" s="49">
        <v>2</v>
      </c>
      <c r="AA433" s="47" t="s">
        <v>1399</v>
      </c>
      <c r="AB433" s="100">
        <v>8650004</v>
      </c>
      <c r="AC433" s="100">
        <v>2</v>
      </c>
      <c r="AD433" s="100">
        <v>0</v>
      </c>
      <c r="AE433" s="100">
        <v>2</v>
      </c>
    </row>
    <row r="434" spans="1:31" ht="24" thickBot="1">
      <c r="A434" s="32" t="s">
        <v>428</v>
      </c>
      <c r="B434" s="72" t="s">
        <v>428</v>
      </c>
      <c r="C434" s="96">
        <v>84</v>
      </c>
      <c r="D434" s="20"/>
      <c r="E434" s="94" t="s">
        <v>428</v>
      </c>
      <c r="F434" s="94">
        <v>96</v>
      </c>
      <c r="G434" s="84"/>
      <c r="O434" s="49">
        <v>8650004</v>
      </c>
      <c r="P434" s="47" t="s">
        <v>1399</v>
      </c>
      <c r="Q434" s="49">
        <v>2</v>
      </c>
      <c r="R434" s="49">
        <v>0</v>
      </c>
      <c r="S434" s="49">
        <v>2</v>
      </c>
      <c r="U434" s="76" t="s">
        <v>1399</v>
      </c>
      <c r="V434" s="49">
        <v>8650004</v>
      </c>
      <c r="W434" s="49">
        <v>2</v>
      </c>
      <c r="X434" s="49">
        <v>0</v>
      </c>
      <c r="Y434" s="49">
        <v>2</v>
      </c>
      <c r="AA434" s="47" t="s">
        <v>1408</v>
      </c>
      <c r="AB434" s="100">
        <v>9001999</v>
      </c>
      <c r="AC434" s="100">
        <v>2</v>
      </c>
      <c r="AD434" s="100">
        <v>2</v>
      </c>
      <c r="AE434" s="100">
        <v>0</v>
      </c>
    </row>
    <row r="435" spans="1:31" ht="23.25" thickBot="1">
      <c r="A435" s="32" t="s">
        <v>126</v>
      </c>
      <c r="B435" s="73" t="s">
        <v>126</v>
      </c>
      <c r="C435" s="96">
        <v>682</v>
      </c>
      <c r="D435" s="20"/>
      <c r="E435" s="94" t="s">
        <v>126</v>
      </c>
      <c r="F435" s="94">
        <v>732</v>
      </c>
      <c r="G435" s="85"/>
      <c r="O435" s="49">
        <v>9001999</v>
      </c>
      <c r="P435" s="47" t="s">
        <v>1408</v>
      </c>
      <c r="Q435" s="49">
        <v>2</v>
      </c>
      <c r="R435" s="49">
        <v>2</v>
      </c>
      <c r="S435" s="49">
        <v>0</v>
      </c>
      <c r="U435" s="76" t="s">
        <v>1408</v>
      </c>
      <c r="V435" s="49">
        <v>9001999</v>
      </c>
      <c r="W435" s="49">
        <v>2</v>
      </c>
      <c r="X435" s="49">
        <v>2</v>
      </c>
      <c r="Y435" s="49">
        <v>0</v>
      </c>
      <c r="AA435" s="47" t="s">
        <v>1409</v>
      </c>
      <c r="AB435" s="100">
        <v>9002701</v>
      </c>
      <c r="AC435" s="100">
        <v>2</v>
      </c>
      <c r="AD435" s="100">
        <v>2</v>
      </c>
      <c r="AE435" s="100">
        <v>0</v>
      </c>
    </row>
    <row r="436" spans="1:31" ht="23.25" thickBot="1">
      <c r="A436" s="32" t="s">
        <v>322</v>
      </c>
      <c r="B436" s="72" t="s">
        <v>322</v>
      </c>
      <c r="C436" s="96">
        <v>136</v>
      </c>
      <c r="D436" s="20"/>
      <c r="E436" s="94" t="s">
        <v>322</v>
      </c>
      <c r="F436" s="94">
        <v>140</v>
      </c>
      <c r="G436" s="84"/>
      <c r="O436" s="49">
        <v>9002701</v>
      </c>
      <c r="P436" s="47" t="s">
        <v>1409</v>
      </c>
      <c r="Q436" s="49">
        <v>2</v>
      </c>
      <c r="R436" s="49">
        <v>2</v>
      </c>
      <c r="S436" s="49">
        <v>0</v>
      </c>
      <c r="U436" s="76" t="s">
        <v>1409</v>
      </c>
      <c r="V436" s="49">
        <v>9002701</v>
      </c>
      <c r="W436" s="49">
        <v>2</v>
      </c>
      <c r="X436" s="49">
        <v>2</v>
      </c>
      <c r="Y436" s="49">
        <v>0</v>
      </c>
      <c r="AA436" s="47" t="s">
        <v>1412</v>
      </c>
      <c r="AB436" s="100">
        <v>9312300</v>
      </c>
      <c r="AC436" s="100">
        <v>2</v>
      </c>
      <c r="AD436" s="100">
        <v>1</v>
      </c>
      <c r="AE436" s="100">
        <v>1</v>
      </c>
    </row>
    <row r="437" spans="1:31" ht="15.75" thickBot="1">
      <c r="A437" s="32" t="s">
        <v>180</v>
      </c>
      <c r="B437" s="73" t="s">
        <v>180</v>
      </c>
      <c r="C437" s="96">
        <v>326</v>
      </c>
      <c r="D437" s="20"/>
      <c r="E437" s="94" t="s">
        <v>180</v>
      </c>
      <c r="F437" s="94">
        <v>344</v>
      </c>
      <c r="G437" s="85"/>
      <c r="O437" s="49">
        <v>9312300</v>
      </c>
      <c r="P437" s="47" t="s">
        <v>1412</v>
      </c>
      <c r="Q437" s="49">
        <v>2</v>
      </c>
      <c r="R437" s="49">
        <v>1</v>
      </c>
      <c r="S437" s="49">
        <v>1</v>
      </c>
      <c r="U437" s="76" t="s">
        <v>1412</v>
      </c>
      <c r="V437" s="49">
        <v>9312300</v>
      </c>
      <c r="W437" s="49">
        <v>2</v>
      </c>
      <c r="X437" s="49">
        <v>1</v>
      </c>
      <c r="Y437" s="49">
        <v>1</v>
      </c>
      <c r="AA437" s="47" t="s">
        <v>933</v>
      </c>
      <c r="AB437" s="100">
        <v>159801</v>
      </c>
      <c r="AC437" s="100">
        <v>1</v>
      </c>
      <c r="AD437" s="100">
        <v>0</v>
      </c>
      <c r="AE437" s="100">
        <v>1</v>
      </c>
    </row>
    <row r="438" spans="1:31" ht="24" thickBot="1">
      <c r="A438" s="32" t="s">
        <v>849</v>
      </c>
      <c r="B438" s="72" t="s">
        <v>849</v>
      </c>
      <c r="C438" s="96">
        <v>11</v>
      </c>
      <c r="D438" s="20"/>
      <c r="E438" s="94" t="s">
        <v>849</v>
      </c>
      <c r="F438" s="94">
        <v>10</v>
      </c>
      <c r="G438" s="84"/>
      <c r="O438" s="49">
        <v>159801</v>
      </c>
      <c r="P438" s="47" t="s">
        <v>933</v>
      </c>
      <c r="Q438" s="49">
        <v>1</v>
      </c>
      <c r="R438" s="49">
        <v>0</v>
      </c>
      <c r="S438" s="49">
        <v>1</v>
      </c>
      <c r="U438" s="76" t="s">
        <v>933</v>
      </c>
      <c r="V438" s="49">
        <v>159801</v>
      </c>
      <c r="W438" s="49">
        <v>1</v>
      </c>
      <c r="X438" s="49">
        <v>0</v>
      </c>
      <c r="Y438" s="49">
        <v>1</v>
      </c>
      <c r="AA438" s="47" t="s">
        <v>944</v>
      </c>
      <c r="AB438" s="100">
        <v>220999</v>
      </c>
      <c r="AC438" s="100">
        <v>1</v>
      </c>
      <c r="AD438" s="100">
        <v>1</v>
      </c>
      <c r="AE438" s="100">
        <v>0</v>
      </c>
    </row>
    <row r="439" spans="1:31" ht="24" thickBot="1">
      <c r="A439" s="32" t="s">
        <v>543</v>
      </c>
      <c r="B439" s="73" t="s">
        <v>543</v>
      </c>
      <c r="C439" s="96">
        <v>57</v>
      </c>
      <c r="D439" s="20"/>
      <c r="E439" s="94" t="s">
        <v>543</v>
      </c>
      <c r="F439" s="94">
        <v>61</v>
      </c>
      <c r="G439" s="85"/>
      <c r="O439" s="49">
        <v>220999</v>
      </c>
      <c r="P439" s="47" t="s">
        <v>944</v>
      </c>
      <c r="Q439" s="49">
        <v>1</v>
      </c>
      <c r="R439" s="49">
        <v>1</v>
      </c>
      <c r="S439" s="49">
        <v>0</v>
      </c>
      <c r="U439" s="76" t="s">
        <v>944</v>
      </c>
      <c r="V439" s="49">
        <v>220999</v>
      </c>
      <c r="W439" s="49">
        <v>1</v>
      </c>
      <c r="X439" s="49">
        <v>1</v>
      </c>
      <c r="Y439" s="49">
        <v>0</v>
      </c>
      <c r="AA439" s="47" t="s">
        <v>953</v>
      </c>
      <c r="AB439" s="100">
        <v>899199</v>
      </c>
      <c r="AC439" s="100">
        <v>1</v>
      </c>
      <c r="AD439" s="100">
        <v>0</v>
      </c>
      <c r="AE439" s="100">
        <v>1</v>
      </c>
    </row>
    <row r="440" spans="1:31" ht="23.25" thickBot="1">
      <c r="A440" s="32" t="s">
        <v>331</v>
      </c>
      <c r="B440" s="72" t="s">
        <v>331</v>
      </c>
      <c r="C440" s="96">
        <v>130</v>
      </c>
      <c r="D440" s="20"/>
      <c r="E440" s="94" t="s">
        <v>331</v>
      </c>
      <c r="F440" s="94">
        <v>133</v>
      </c>
      <c r="G440" s="84"/>
      <c r="O440" s="49">
        <v>899199</v>
      </c>
      <c r="P440" s="47" t="s">
        <v>953</v>
      </c>
      <c r="Q440" s="49">
        <v>1</v>
      </c>
      <c r="R440" s="49">
        <v>0</v>
      </c>
      <c r="S440" s="49">
        <v>1</v>
      </c>
      <c r="U440" s="76" t="s">
        <v>953</v>
      </c>
      <c r="V440" s="49">
        <v>899199</v>
      </c>
      <c r="W440" s="49">
        <v>1</v>
      </c>
      <c r="X440" s="49">
        <v>0</v>
      </c>
      <c r="Y440" s="49">
        <v>1</v>
      </c>
      <c r="AA440" s="47" t="s">
        <v>954</v>
      </c>
      <c r="AB440" s="100">
        <v>1011205</v>
      </c>
      <c r="AC440" s="100">
        <v>1</v>
      </c>
      <c r="AD440" s="100">
        <v>1</v>
      </c>
      <c r="AE440" s="100">
        <v>0</v>
      </c>
    </row>
    <row r="441" spans="1:31" ht="23.25" thickBot="1">
      <c r="A441" s="32" t="s">
        <v>93</v>
      </c>
      <c r="B441" s="73" t="s">
        <v>93</v>
      </c>
      <c r="C441" s="97">
        <v>1091</v>
      </c>
      <c r="D441" s="90"/>
      <c r="E441" s="94" t="s">
        <v>93</v>
      </c>
      <c r="F441" s="95">
        <v>1162</v>
      </c>
      <c r="G441" s="86"/>
      <c r="O441" s="49">
        <v>1011205</v>
      </c>
      <c r="P441" s="47" t="s">
        <v>954</v>
      </c>
      <c r="Q441" s="49">
        <v>1</v>
      </c>
      <c r="R441" s="49">
        <v>1</v>
      </c>
      <c r="S441" s="49">
        <v>0</v>
      </c>
      <c r="U441" s="76" t="s">
        <v>954</v>
      </c>
      <c r="V441" s="49">
        <v>1011205</v>
      </c>
      <c r="W441" s="49">
        <v>1</v>
      </c>
      <c r="X441" s="49">
        <v>1</v>
      </c>
      <c r="Y441" s="49">
        <v>0</v>
      </c>
      <c r="AA441" s="47" t="s">
        <v>959</v>
      </c>
      <c r="AB441" s="100">
        <v>1033301</v>
      </c>
      <c r="AC441" s="100">
        <v>1</v>
      </c>
      <c r="AD441" s="100">
        <v>1</v>
      </c>
      <c r="AE441" s="100">
        <v>0</v>
      </c>
    </row>
    <row r="442" spans="1:31" ht="23.25" thickBot="1">
      <c r="A442" s="32" t="s">
        <v>748</v>
      </c>
      <c r="B442" s="72" t="s">
        <v>748</v>
      </c>
      <c r="C442" s="96">
        <v>24</v>
      </c>
      <c r="D442" s="20"/>
      <c r="E442" s="94" t="s">
        <v>748</v>
      </c>
      <c r="F442" s="94">
        <v>32</v>
      </c>
      <c r="G442" s="84"/>
      <c r="O442" s="49">
        <v>1033301</v>
      </c>
      <c r="P442" s="47" t="s">
        <v>959</v>
      </c>
      <c r="Q442" s="49">
        <v>1</v>
      </c>
      <c r="R442" s="49">
        <v>1</v>
      </c>
      <c r="S442" s="49">
        <v>0</v>
      </c>
      <c r="U442" s="76" t="s">
        <v>959</v>
      </c>
      <c r="V442" s="49">
        <v>1033301</v>
      </c>
      <c r="W442" s="49">
        <v>1</v>
      </c>
      <c r="X442" s="49">
        <v>1</v>
      </c>
      <c r="Y442" s="49">
        <v>0</v>
      </c>
      <c r="AA442" s="47" t="s">
        <v>967</v>
      </c>
      <c r="AB442" s="100">
        <v>1066000</v>
      </c>
      <c r="AC442" s="100">
        <v>1</v>
      </c>
      <c r="AD442" s="100">
        <v>0</v>
      </c>
      <c r="AE442" s="100">
        <v>1</v>
      </c>
    </row>
    <row r="443" spans="1:31" ht="15.75" thickBot="1">
      <c r="A443" s="32" t="s">
        <v>552</v>
      </c>
      <c r="B443" s="73" t="s">
        <v>552</v>
      </c>
      <c r="C443" s="96">
        <v>57</v>
      </c>
      <c r="D443" s="20"/>
      <c r="E443" s="94" t="s">
        <v>552</v>
      </c>
      <c r="F443" s="94">
        <v>58</v>
      </c>
      <c r="G443" s="85"/>
      <c r="O443" s="49">
        <v>1066000</v>
      </c>
      <c r="P443" s="47" t="s">
        <v>967</v>
      </c>
      <c r="Q443" s="49">
        <v>1</v>
      </c>
      <c r="R443" s="49">
        <v>0</v>
      </c>
      <c r="S443" s="49">
        <v>1</v>
      </c>
      <c r="U443" s="76" t="s">
        <v>967</v>
      </c>
      <c r="V443" s="49">
        <v>1066000</v>
      </c>
      <c r="W443" s="49">
        <v>1</v>
      </c>
      <c r="X443" s="49">
        <v>0</v>
      </c>
      <c r="Y443" s="49">
        <v>1</v>
      </c>
      <c r="AA443" s="47" t="s">
        <v>986</v>
      </c>
      <c r="AB443" s="100">
        <v>1311100</v>
      </c>
      <c r="AC443" s="100">
        <v>1</v>
      </c>
      <c r="AD443" s="100">
        <v>0</v>
      </c>
      <c r="AE443" s="100">
        <v>1</v>
      </c>
    </row>
    <row r="444" spans="1:31" ht="15.75" thickBot="1">
      <c r="A444" s="32" t="s">
        <v>123</v>
      </c>
      <c r="B444" s="72" t="s">
        <v>123</v>
      </c>
      <c r="C444" s="96">
        <v>668</v>
      </c>
      <c r="D444" s="20"/>
      <c r="E444" s="94" t="s">
        <v>123</v>
      </c>
      <c r="F444" s="94">
        <v>720</v>
      </c>
      <c r="G444" s="84"/>
      <c r="O444" s="49">
        <v>1311100</v>
      </c>
      <c r="P444" s="47" t="s">
        <v>986</v>
      </c>
      <c r="Q444" s="49">
        <v>1</v>
      </c>
      <c r="R444" s="49">
        <v>0</v>
      </c>
      <c r="S444" s="49">
        <v>1</v>
      </c>
      <c r="U444" s="76" t="s">
        <v>986</v>
      </c>
      <c r="V444" s="49">
        <v>1311100</v>
      </c>
      <c r="W444" s="49">
        <v>1</v>
      </c>
      <c r="X444" s="49">
        <v>0</v>
      </c>
      <c r="Y444" s="49">
        <v>1</v>
      </c>
      <c r="AA444" s="47" t="s">
        <v>1006</v>
      </c>
      <c r="AB444" s="100">
        <v>1510600</v>
      </c>
      <c r="AC444" s="100">
        <v>1</v>
      </c>
      <c r="AD444" s="100">
        <v>1</v>
      </c>
      <c r="AE444" s="100">
        <v>0</v>
      </c>
    </row>
    <row r="445" spans="1:31" ht="15.75" thickBot="1">
      <c r="A445" s="32" t="s">
        <v>604</v>
      </c>
      <c r="B445" s="73" t="s">
        <v>604</v>
      </c>
      <c r="C445" s="96">
        <v>46</v>
      </c>
      <c r="D445" s="20"/>
      <c r="E445" s="94" t="s">
        <v>604</v>
      </c>
      <c r="F445" s="94">
        <v>48</v>
      </c>
      <c r="G445" s="85"/>
      <c r="O445" s="49">
        <v>1510600</v>
      </c>
      <c r="P445" s="47" t="s">
        <v>1006</v>
      </c>
      <c r="Q445" s="49">
        <v>1</v>
      </c>
      <c r="R445" s="49">
        <v>1</v>
      </c>
      <c r="S445" s="49">
        <v>0</v>
      </c>
      <c r="U445" s="76" t="s">
        <v>1006</v>
      </c>
      <c r="V445" s="49">
        <v>1510600</v>
      </c>
      <c r="W445" s="49">
        <v>1</v>
      </c>
      <c r="X445" s="49">
        <v>1</v>
      </c>
      <c r="Y445" s="49">
        <v>0</v>
      </c>
      <c r="AA445" s="47" t="s">
        <v>1011</v>
      </c>
      <c r="AB445" s="100">
        <v>1533500</v>
      </c>
      <c r="AC445" s="100">
        <v>1</v>
      </c>
      <c r="AD445" s="100">
        <v>1</v>
      </c>
      <c r="AE445" s="100">
        <v>0</v>
      </c>
    </row>
    <row r="446" spans="1:31" ht="15.75" thickBot="1">
      <c r="A446" s="32" t="s">
        <v>223</v>
      </c>
      <c r="B446" s="72" t="s">
        <v>223</v>
      </c>
      <c r="C446" s="96">
        <v>240</v>
      </c>
      <c r="D446" s="20"/>
      <c r="E446" s="94" t="s">
        <v>223</v>
      </c>
      <c r="F446" s="94">
        <v>255</v>
      </c>
      <c r="G446" s="84"/>
      <c r="O446" s="49">
        <v>1533500</v>
      </c>
      <c r="P446" s="47" t="s">
        <v>1011</v>
      </c>
      <c r="Q446" s="49">
        <v>1</v>
      </c>
      <c r="R446" s="49">
        <v>1</v>
      </c>
      <c r="S446" s="49">
        <v>0</v>
      </c>
      <c r="U446" s="76" t="s">
        <v>1011</v>
      </c>
      <c r="V446" s="49">
        <v>1533500</v>
      </c>
      <c r="W446" s="49">
        <v>1</v>
      </c>
      <c r="X446" s="49">
        <v>1</v>
      </c>
      <c r="Y446" s="49">
        <v>0</v>
      </c>
      <c r="AA446" s="47" t="s">
        <v>1014</v>
      </c>
      <c r="AB446" s="100">
        <v>1610201</v>
      </c>
      <c r="AC446" s="100">
        <v>1</v>
      </c>
      <c r="AD446" s="100">
        <v>1</v>
      </c>
      <c r="AE446" s="100">
        <v>0</v>
      </c>
    </row>
    <row r="447" spans="1:31" ht="15.75" thickBot="1">
      <c r="A447" s="32" t="s">
        <v>626</v>
      </c>
      <c r="B447" s="73" t="s">
        <v>626</v>
      </c>
      <c r="C447" s="96">
        <v>38</v>
      </c>
      <c r="D447" s="20"/>
      <c r="E447" s="94" t="s">
        <v>626</v>
      </c>
      <c r="F447" s="94">
        <v>40</v>
      </c>
      <c r="G447" s="85"/>
      <c r="O447" s="49">
        <v>1610201</v>
      </c>
      <c r="P447" s="47" t="s">
        <v>1014</v>
      </c>
      <c r="Q447" s="49">
        <v>1</v>
      </c>
      <c r="R447" s="49">
        <v>1</v>
      </c>
      <c r="S447" s="49">
        <v>0</v>
      </c>
      <c r="U447" s="76" t="s">
        <v>1014</v>
      </c>
      <c r="V447" s="49">
        <v>1610201</v>
      </c>
      <c r="W447" s="49">
        <v>1</v>
      </c>
      <c r="X447" s="49">
        <v>1</v>
      </c>
      <c r="Y447" s="49">
        <v>0</v>
      </c>
      <c r="AA447" s="47" t="s">
        <v>1464</v>
      </c>
      <c r="AB447" s="100">
        <v>1721400</v>
      </c>
      <c r="AC447" s="100">
        <v>1</v>
      </c>
      <c r="AD447" s="100">
        <v>1</v>
      </c>
      <c r="AE447" s="100">
        <v>0</v>
      </c>
    </row>
    <row r="448" spans="1:31" ht="24" thickBot="1">
      <c r="A448" s="32" t="s">
        <v>661</v>
      </c>
      <c r="B448" s="72" t="s">
        <v>661</v>
      </c>
      <c r="C448" s="96">
        <v>38</v>
      </c>
      <c r="D448" s="20"/>
      <c r="E448" s="94" t="s">
        <v>661</v>
      </c>
      <c r="F448" s="94">
        <v>38</v>
      </c>
      <c r="G448" s="84"/>
      <c r="O448" s="49">
        <v>1622602</v>
      </c>
      <c r="P448" s="47" t="s">
        <v>1015</v>
      </c>
      <c r="Q448" s="49">
        <v>1</v>
      </c>
      <c r="R448" s="49">
        <v>1</v>
      </c>
      <c r="S448" s="49">
        <v>0</v>
      </c>
      <c r="U448" s="76" t="s">
        <v>1015</v>
      </c>
      <c r="V448" s="49">
        <v>1622602</v>
      </c>
      <c r="W448" s="49">
        <v>1</v>
      </c>
      <c r="X448" s="49">
        <v>1</v>
      </c>
      <c r="Y448" s="49">
        <v>0</v>
      </c>
      <c r="AA448" s="47" t="s">
        <v>1458</v>
      </c>
      <c r="AB448" s="100">
        <v>1733800</v>
      </c>
      <c r="AC448" s="100">
        <v>1</v>
      </c>
      <c r="AD448" s="100">
        <v>1</v>
      </c>
      <c r="AE448" s="100">
        <v>0</v>
      </c>
    </row>
    <row r="449" spans="1:31" ht="24" thickBot="1">
      <c r="A449" s="32" t="s">
        <v>656</v>
      </c>
      <c r="B449" s="73" t="s">
        <v>656</v>
      </c>
      <c r="C449" s="96">
        <v>37</v>
      </c>
      <c r="D449" s="20"/>
      <c r="E449" s="94" t="s">
        <v>656</v>
      </c>
      <c r="F449" s="94">
        <v>37</v>
      </c>
      <c r="G449" s="85"/>
      <c r="O449" s="49">
        <v>1742799</v>
      </c>
      <c r="P449" s="47" t="s">
        <v>1024</v>
      </c>
      <c r="Q449" s="49">
        <v>1</v>
      </c>
      <c r="R449" s="49">
        <v>0</v>
      </c>
      <c r="S449" s="49">
        <v>1</v>
      </c>
      <c r="U449" s="76" t="s">
        <v>1458</v>
      </c>
      <c r="V449" s="49">
        <v>1733800</v>
      </c>
      <c r="W449" s="49">
        <v>1</v>
      </c>
      <c r="X449" s="49">
        <v>1</v>
      </c>
      <c r="Y449" s="49">
        <v>0</v>
      </c>
      <c r="AA449" s="47" t="s">
        <v>1024</v>
      </c>
      <c r="AB449" s="100">
        <v>1742799</v>
      </c>
      <c r="AC449" s="100">
        <v>1</v>
      </c>
      <c r="AD449" s="100">
        <v>0</v>
      </c>
      <c r="AE449" s="100">
        <v>1</v>
      </c>
    </row>
    <row r="450" spans="1:31" ht="23.25" thickBot="1">
      <c r="A450" s="32" t="s">
        <v>860</v>
      </c>
      <c r="B450" s="72" t="s">
        <v>860</v>
      </c>
      <c r="C450" s="96">
        <v>12</v>
      </c>
      <c r="D450" s="20"/>
      <c r="E450" s="94" t="s">
        <v>860</v>
      </c>
      <c r="F450" s="94">
        <v>11</v>
      </c>
      <c r="G450" s="84"/>
      <c r="O450" s="49">
        <v>1830003</v>
      </c>
      <c r="P450" s="47" t="s">
        <v>1032</v>
      </c>
      <c r="Q450" s="49">
        <v>1</v>
      </c>
      <c r="R450" s="49">
        <v>1</v>
      </c>
      <c r="S450" s="49">
        <v>0</v>
      </c>
      <c r="U450" s="76" t="s">
        <v>1024</v>
      </c>
      <c r="V450" s="49">
        <v>1742799</v>
      </c>
      <c r="W450" s="49">
        <v>1</v>
      </c>
      <c r="X450" s="49">
        <v>0</v>
      </c>
      <c r="Y450" s="49">
        <v>1</v>
      </c>
      <c r="AA450" s="47" t="s">
        <v>1032</v>
      </c>
      <c r="AB450" s="100">
        <v>1830003</v>
      </c>
      <c r="AC450" s="100">
        <v>1</v>
      </c>
      <c r="AD450" s="100">
        <v>1</v>
      </c>
      <c r="AE450" s="100">
        <v>0</v>
      </c>
    </row>
    <row r="451" spans="1:31" ht="15.75" thickBot="1">
      <c r="A451" s="32" t="s">
        <v>330</v>
      </c>
      <c r="B451" s="73" t="s">
        <v>330</v>
      </c>
      <c r="C451" s="96">
        <v>134</v>
      </c>
      <c r="D451" s="20"/>
      <c r="E451" s="94" t="s">
        <v>330</v>
      </c>
      <c r="F451" s="94">
        <v>145</v>
      </c>
      <c r="G451" s="85"/>
      <c r="O451" s="49">
        <v>2011800</v>
      </c>
      <c r="P451" s="47" t="s">
        <v>1033</v>
      </c>
      <c r="Q451" s="49">
        <v>1</v>
      </c>
      <c r="R451" s="49">
        <v>0</v>
      </c>
      <c r="S451" s="49">
        <v>1</v>
      </c>
      <c r="U451" s="76" t="s">
        <v>1032</v>
      </c>
      <c r="V451" s="49">
        <v>1830003</v>
      </c>
      <c r="W451" s="49">
        <v>1</v>
      </c>
      <c r="X451" s="49">
        <v>1</v>
      </c>
      <c r="Y451" s="49">
        <v>0</v>
      </c>
      <c r="AA451" s="47" t="s">
        <v>1033</v>
      </c>
      <c r="AB451" s="100">
        <v>2011800</v>
      </c>
      <c r="AC451" s="100">
        <v>1</v>
      </c>
      <c r="AD451" s="100">
        <v>0</v>
      </c>
      <c r="AE451" s="100">
        <v>1</v>
      </c>
    </row>
    <row r="452" spans="1:31" ht="24" thickBot="1">
      <c r="A452" s="32" t="s">
        <v>139</v>
      </c>
      <c r="B452" s="72" t="s">
        <v>139</v>
      </c>
      <c r="C452" s="96">
        <v>507</v>
      </c>
      <c r="D452" s="20"/>
      <c r="E452" s="94" t="s">
        <v>139</v>
      </c>
      <c r="F452" s="94">
        <v>515</v>
      </c>
      <c r="G452" s="84"/>
      <c r="O452" s="49">
        <v>2949299</v>
      </c>
      <c r="P452" s="47" t="s">
        <v>1064</v>
      </c>
      <c r="Q452" s="49">
        <v>1</v>
      </c>
      <c r="R452" s="49">
        <v>1</v>
      </c>
      <c r="S452" s="49">
        <v>0</v>
      </c>
      <c r="U452" s="76" t="s">
        <v>1033</v>
      </c>
      <c r="V452" s="49">
        <v>2011800</v>
      </c>
      <c r="W452" s="49">
        <v>1</v>
      </c>
      <c r="X452" s="49">
        <v>0</v>
      </c>
      <c r="Y452" s="49">
        <v>1</v>
      </c>
      <c r="AA452" s="47" t="s">
        <v>1043</v>
      </c>
      <c r="AB452" s="100">
        <v>2330302</v>
      </c>
      <c r="AC452" s="100">
        <v>1</v>
      </c>
      <c r="AD452" s="100">
        <v>1</v>
      </c>
      <c r="AE452" s="100">
        <v>0</v>
      </c>
    </row>
    <row r="453" spans="1:31" ht="24" thickBot="1">
      <c r="A453" s="32" t="s">
        <v>391</v>
      </c>
      <c r="B453" s="73" t="s">
        <v>391</v>
      </c>
      <c r="C453" s="96">
        <v>101</v>
      </c>
      <c r="D453" s="20"/>
      <c r="E453" s="94" t="s">
        <v>391</v>
      </c>
      <c r="F453" s="94">
        <v>108</v>
      </c>
      <c r="G453" s="85"/>
      <c r="O453" s="49">
        <v>3312103</v>
      </c>
      <c r="P453" s="47" t="s">
        <v>1087</v>
      </c>
      <c r="Q453" s="49">
        <v>1</v>
      </c>
      <c r="R453" s="49">
        <v>1</v>
      </c>
      <c r="S453" s="49">
        <v>0</v>
      </c>
      <c r="U453" s="76" t="s">
        <v>1043</v>
      </c>
      <c r="V453" s="49">
        <v>2330302</v>
      </c>
      <c r="W453" s="49">
        <v>1</v>
      </c>
      <c r="X453" s="49">
        <v>1</v>
      </c>
      <c r="Y453" s="49">
        <v>0</v>
      </c>
      <c r="AA453" s="47" t="s">
        <v>1064</v>
      </c>
      <c r="AB453" s="100">
        <v>2949299</v>
      </c>
      <c r="AC453" s="100">
        <v>1</v>
      </c>
      <c r="AD453" s="100">
        <v>1</v>
      </c>
      <c r="AE453" s="100">
        <v>0</v>
      </c>
    </row>
    <row r="454" spans="1:31" ht="23.25" thickBot="1">
      <c r="A454" s="32" t="s">
        <v>138</v>
      </c>
      <c r="B454" s="72" t="s">
        <v>138</v>
      </c>
      <c r="C454" s="96">
        <v>507</v>
      </c>
      <c r="D454" s="20"/>
      <c r="E454" s="94" t="s">
        <v>138</v>
      </c>
      <c r="F454" s="94">
        <v>533</v>
      </c>
      <c r="G454" s="84"/>
      <c r="O454" s="49">
        <v>4110700</v>
      </c>
      <c r="P454" s="47" t="s">
        <v>1115</v>
      </c>
      <c r="Q454" s="49">
        <v>1</v>
      </c>
      <c r="R454" s="49">
        <v>1</v>
      </c>
      <c r="S454" s="49">
        <v>0</v>
      </c>
      <c r="U454" s="76" t="s">
        <v>1459</v>
      </c>
      <c r="V454" s="49">
        <v>2854200</v>
      </c>
      <c r="W454" s="49">
        <v>1</v>
      </c>
      <c r="X454" s="49">
        <v>1</v>
      </c>
      <c r="Y454" s="49">
        <v>0</v>
      </c>
      <c r="AA454" s="47" t="s">
        <v>1115</v>
      </c>
      <c r="AB454" s="100">
        <v>4110700</v>
      </c>
      <c r="AC454" s="100">
        <v>1</v>
      </c>
      <c r="AD454" s="100">
        <v>1</v>
      </c>
      <c r="AE454" s="100">
        <v>0</v>
      </c>
    </row>
    <row r="455" spans="1:31" ht="23.25" thickBot="1">
      <c r="A455" s="32" t="s">
        <v>755</v>
      </c>
      <c r="B455" s="73" t="s">
        <v>755</v>
      </c>
      <c r="C455" s="96">
        <v>20</v>
      </c>
      <c r="D455" s="20"/>
      <c r="E455" s="94" t="s">
        <v>755</v>
      </c>
      <c r="F455" s="94">
        <v>20</v>
      </c>
      <c r="G455" s="85"/>
      <c r="O455" s="49">
        <v>4212000</v>
      </c>
      <c r="P455" s="47" t="s">
        <v>1117</v>
      </c>
      <c r="Q455" s="49">
        <v>1</v>
      </c>
      <c r="R455" s="49">
        <v>1</v>
      </c>
      <c r="S455" s="49">
        <v>0</v>
      </c>
      <c r="U455" s="76" t="s">
        <v>1064</v>
      </c>
      <c r="V455" s="49">
        <v>2949299</v>
      </c>
      <c r="W455" s="49">
        <v>1</v>
      </c>
      <c r="X455" s="49">
        <v>1</v>
      </c>
      <c r="Y455" s="49">
        <v>0</v>
      </c>
      <c r="AA455" s="47" t="s">
        <v>1117</v>
      </c>
      <c r="AB455" s="100">
        <v>4212000</v>
      </c>
      <c r="AC455" s="100">
        <v>1</v>
      </c>
      <c r="AD455" s="100">
        <v>1</v>
      </c>
      <c r="AE455" s="100">
        <v>0</v>
      </c>
    </row>
    <row r="456" spans="1:31" ht="23.25" thickBot="1">
      <c r="A456" s="32" t="s">
        <v>269</v>
      </c>
      <c r="B456" s="72" t="s">
        <v>269</v>
      </c>
      <c r="C456" s="96">
        <v>187</v>
      </c>
      <c r="D456" s="20"/>
      <c r="E456" s="94" t="s">
        <v>269</v>
      </c>
      <c r="F456" s="94">
        <v>198</v>
      </c>
      <c r="G456" s="84"/>
      <c r="O456" s="49">
        <v>4221904</v>
      </c>
      <c r="P456" s="47" t="s">
        <v>1118</v>
      </c>
      <c r="Q456" s="49">
        <v>1</v>
      </c>
      <c r="R456" s="49">
        <v>0</v>
      </c>
      <c r="S456" s="49">
        <v>1</v>
      </c>
      <c r="U456" s="76" t="s">
        <v>1087</v>
      </c>
      <c r="V456" s="49">
        <v>3312103</v>
      </c>
      <c r="W456" s="49">
        <v>1</v>
      </c>
      <c r="X456" s="49">
        <v>1</v>
      </c>
      <c r="Y456" s="49">
        <v>0</v>
      </c>
      <c r="AA456" s="47" t="s">
        <v>1118</v>
      </c>
      <c r="AB456" s="100">
        <v>4221904</v>
      </c>
      <c r="AC456" s="100">
        <v>1</v>
      </c>
      <c r="AD456" s="100">
        <v>0</v>
      </c>
      <c r="AE456" s="100">
        <v>1</v>
      </c>
    </row>
    <row r="457" spans="1:31" ht="15.75" thickBot="1">
      <c r="A457" s="32" t="s">
        <v>832</v>
      </c>
      <c r="B457" s="73" t="s">
        <v>832</v>
      </c>
      <c r="C457" s="96">
        <v>16</v>
      </c>
      <c r="D457" s="20"/>
      <c r="E457" s="94" t="s">
        <v>832</v>
      </c>
      <c r="F457" s="94">
        <v>18</v>
      </c>
      <c r="G457" s="85"/>
      <c r="O457" s="49">
        <v>4221905</v>
      </c>
      <c r="P457" s="47" t="s">
        <v>1119</v>
      </c>
      <c r="Q457" s="49">
        <v>1</v>
      </c>
      <c r="R457" s="49">
        <v>1</v>
      </c>
      <c r="S457" s="49">
        <v>0</v>
      </c>
      <c r="U457" s="76" t="s">
        <v>1115</v>
      </c>
      <c r="V457" s="49">
        <v>4110700</v>
      </c>
      <c r="W457" s="49">
        <v>1</v>
      </c>
      <c r="X457" s="49">
        <v>1</v>
      </c>
      <c r="Y457" s="49">
        <v>0</v>
      </c>
      <c r="AA457" s="47" t="s">
        <v>1119</v>
      </c>
      <c r="AB457" s="100">
        <v>4221905</v>
      </c>
      <c r="AC457" s="100">
        <v>1</v>
      </c>
      <c r="AD457" s="100">
        <v>1</v>
      </c>
      <c r="AE457" s="100">
        <v>0</v>
      </c>
    </row>
    <row r="458" spans="1:31" ht="15.75" thickBot="1">
      <c r="A458" s="32" t="s">
        <v>323</v>
      </c>
      <c r="B458" s="72" t="s">
        <v>323</v>
      </c>
      <c r="C458" s="96">
        <v>142</v>
      </c>
      <c r="D458" s="20"/>
      <c r="E458" s="94" t="s">
        <v>323</v>
      </c>
      <c r="F458" s="94">
        <v>152</v>
      </c>
      <c r="G458" s="84"/>
      <c r="O458" s="49">
        <v>4299599</v>
      </c>
      <c r="P458" s="47" t="s">
        <v>1121</v>
      </c>
      <c r="Q458" s="49">
        <v>1</v>
      </c>
      <c r="R458" s="49">
        <v>1</v>
      </c>
      <c r="S458" s="49">
        <v>0</v>
      </c>
      <c r="U458" s="76" t="s">
        <v>1117</v>
      </c>
      <c r="V458" s="49">
        <v>4212000</v>
      </c>
      <c r="W458" s="49">
        <v>1</v>
      </c>
      <c r="X458" s="49">
        <v>1</v>
      </c>
      <c r="Y458" s="49">
        <v>0</v>
      </c>
      <c r="AA458" s="47" t="s">
        <v>1121</v>
      </c>
      <c r="AB458" s="100">
        <v>4299599</v>
      </c>
      <c r="AC458" s="100">
        <v>1</v>
      </c>
      <c r="AD458" s="100">
        <v>1</v>
      </c>
      <c r="AE458" s="100">
        <v>0</v>
      </c>
    </row>
    <row r="459" spans="1:31" ht="15.75" thickBot="1">
      <c r="A459" s="32" t="s">
        <v>87</v>
      </c>
      <c r="B459" s="73" t="s">
        <v>87</v>
      </c>
      <c r="C459" s="97">
        <v>1221</v>
      </c>
      <c r="D459" s="90"/>
      <c r="E459" s="94" t="s">
        <v>87</v>
      </c>
      <c r="F459" s="95">
        <v>1275</v>
      </c>
      <c r="G459" s="86"/>
      <c r="O459" s="49">
        <v>4329102</v>
      </c>
      <c r="P459" s="47" t="s">
        <v>1128</v>
      </c>
      <c r="Q459" s="49">
        <v>1</v>
      </c>
      <c r="R459" s="49">
        <v>1</v>
      </c>
      <c r="S459" s="49">
        <v>0</v>
      </c>
      <c r="U459" s="76" t="s">
        <v>1118</v>
      </c>
      <c r="V459" s="49">
        <v>4221904</v>
      </c>
      <c r="W459" s="49">
        <v>1</v>
      </c>
      <c r="X459" s="49">
        <v>0</v>
      </c>
      <c r="Y459" s="49">
        <v>1</v>
      </c>
      <c r="AA459" s="47" t="s">
        <v>1465</v>
      </c>
      <c r="AB459" s="100">
        <v>4312600</v>
      </c>
      <c r="AC459" s="100">
        <v>1</v>
      </c>
      <c r="AD459" s="100">
        <v>1</v>
      </c>
      <c r="AE459" s="100">
        <v>0</v>
      </c>
    </row>
    <row r="460" spans="1:31" ht="24" thickBot="1">
      <c r="A460" s="32" t="s">
        <v>238</v>
      </c>
      <c r="B460" s="72" t="s">
        <v>238</v>
      </c>
      <c r="C460" s="96">
        <v>215</v>
      </c>
      <c r="D460" s="20"/>
      <c r="E460" s="94" t="s">
        <v>238</v>
      </c>
      <c r="F460" s="94">
        <v>237</v>
      </c>
      <c r="G460" s="84"/>
      <c r="O460" s="49">
        <v>4399101</v>
      </c>
      <c r="P460" s="47" t="s">
        <v>1139</v>
      </c>
      <c r="Q460" s="49">
        <v>1</v>
      </c>
      <c r="R460" s="49">
        <v>1</v>
      </c>
      <c r="S460" s="49">
        <v>0</v>
      </c>
      <c r="U460" s="76" t="s">
        <v>1119</v>
      </c>
      <c r="V460" s="49">
        <v>4221905</v>
      </c>
      <c r="W460" s="49">
        <v>1</v>
      </c>
      <c r="X460" s="49">
        <v>1</v>
      </c>
      <c r="Y460" s="49">
        <v>0</v>
      </c>
      <c r="AA460" s="47" t="s">
        <v>1128</v>
      </c>
      <c r="AB460" s="100">
        <v>4329102</v>
      </c>
      <c r="AC460" s="100">
        <v>1</v>
      </c>
      <c r="AD460" s="100">
        <v>1</v>
      </c>
      <c r="AE460" s="100">
        <v>0</v>
      </c>
    </row>
    <row r="461" spans="1:31" ht="23.25" thickBot="1">
      <c r="A461" s="32" t="s">
        <v>182</v>
      </c>
      <c r="B461" s="73" t="s">
        <v>182</v>
      </c>
      <c r="C461" s="96">
        <v>337</v>
      </c>
      <c r="D461" s="20"/>
      <c r="E461" s="94" t="s">
        <v>182</v>
      </c>
      <c r="F461" s="94">
        <v>357</v>
      </c>
      <c r="G461" s="85"/>
      <c r="O461" s="49">
        <v>4512901</v>
      </c>
      <c r="P461" s="47" t="s">
        <v>1144</v>
      </c>
      <c r="Q461" s="49">
        <v>1</v>
      </c>
      <c r="R461" s="49">
        <v>0</v>
      </c>
      <c r="S461" s="49">
        <v>1</v>
      </c>
      <c r="U461" s="76" t="s">
        <v>1121</v>
      </c>
      <c r="V461" s="49">
        <v>4299599</v>
      </c>
      <c r="W461" s="49">
        <v>1</v>
      </c>
      <c r="X461" s="49">
        <v>1</v>
      </c>
      <c r="Y461" s="49">
        <v>0</v>
      </c>
      <c r="AA461" s="47" t="s">
        <v>1139</v>
      </c>
      <c r="AB461" s="100">
        <v>4399101</v>
      </c>
      <c r="AC461" s="100">
        <v>1</v>
      </c>
      <c r="AD461" s="100">
        <v>1</v>
      </c>
      <c r="AE461" s="100">
        <v>0</v>
      </c>
    </row>
    <row r="462" spans="1:31" ht="24" thickBot="1">
      <c r="A462" s="32" t="s">
        <v>369</v>
      </c>
      <c r="B462" s="72" t="s">
        <v>369</v>
      </c>
      <c r="C462" s="96">
        <v>119</v>
      </c>
      <c r="D462" s="20"/>
      <c r="E462" s="94" t="s">
        <v>369</v>
      </c>
      <c r="F462" s="94">
        <v>123</v>
      </c>
      <c r="G462" s="84"/>
      <c r="O462" s="49">
        <v>4530706</v>
      </c>
      <c r="P462" s="47" t="s">
        <v>1156</v>
      </c>
      <c r="Q462" s="49">
        <v>1</v>
      </c>
      <c r="R462" s="49">
        <v>0</v>
      </c>
      <c r="S462" s="49">
        <v>1</v>
      </c>
      <c r="U462" s="76" t="s">
        <v>1128</v>
      </c>
      <c r="V462" s="49">
        <v>4329102</v>
      </c>
      <c r="W462" s="49">
        <v>1</v>
      </c>
      <c r="X462" s="49">
        <v>1</v>
      </c>
      <c r="Y462" s="49">
        <v>0</v>
      </c>
      <c r="AA462" s="47" t="s">
        <v>1144</v>
      </c>
      <c r="AB462" s="100">
        <v>4512901</v>
      </c>
      <c r="AC462" s="100">
        <v>1</v>
      </c>
      <c r="AD462" s="100">
        <v>0</v>
      </c>
      <c r="AE462" s="100">
        <v>1</v>
      </c>
    </row>
    <row r="463" spans="1:31" ht="24" thickBot="1">
      <c r="A463" s="32" t="s">
        <v>605</v>
      </c>
      <c r="B463" s="73" t="s">
        <v>605</v>
      </c>
      <c r="C463" s="96">
        <v>46</v>
      </c>
      <c r="D463" s="20"/>
      <c r="E463" s="94" t="s">
        <v>605</v>
      </c>
      <c r="F463" s="94">
        <v>46</v>
      </c>
      <c r="G463" s="85"/>
      <c r="O463" s="49">
        <v>4541203</v>
      </c>
      <c r="P463" s="47" t="s">
        <v>1158</v>
      </c>
      <c r="Q463" s="49">
        <v>1</v>
      </c>
      <c r="R463" s="49">
        <v>1</v>
      </c>
      <c r="S463" s="49">
        <v>0</v>
      </c>
      <c r="U463" s="76" t="s">
        <v>1139</v>
      </c>
      <c r="V463" s="49">
        <v>4399101</v>
      </c>
      <c r="W463" s="49">
        <v>1</v>
      </c>
      <c r="X463" s="49">
        <v>1</v>
      </c>
      <c r="Y463" s="49">
        <v>0</v>
      </c>
      <c r="AA463" s="47" t="s">
        <v>1156</v>
      </c>
      <c r="AB463" s="100">
        <v>4530706</v>
      </c>
      <c r="AC463" s="100">
        <v>1</v>
      </c>
      <c r="AD463" s="100">
        <v>0</v>
      </c>
      <c r="AE463" s="100">
        <v>1</v>
      </c>
    </row>
    <row r="464" spans="1:31" ht="24" thickBot="1">
      <c r="A464" s="32" t="s">
        <v>309</v>
      </c>
      <c r="B464" s="72" t="s">
        <v>309</v>
      </c>
      <c r="C464" s="96">
        <v>149</v>
      </c>
      <c r="D464" s="20"/>
      <c r="E464" s="94" t="s">
        <v>309</v>
      </c>
      <c r="F464" s="94">
        <v>156</v>
      </c>
      <c r="G464" s="84"/>
      <c r="O464" s="49">
        <v>4542101</v>
      </c>
      <c r="P464" s="47" t="s">
        <v>1160</v>
      </c>
      <c r="Q464" s="49">
        <v>1</v>
      </c>
      <c r="R464" s="49">
        <v>0</v>
      </c>
      <c r="S464" s="49">
        <v>1</v>
      </c>
      <c r="U464" s="76" t="s">
        <v>1144</v>
      </c>
      <c r="V464" s="49">
        <v>4512901</v>
      </c>
      <c r="W464" s="49">
        <v>1</v>
      </c>
      <c r="X464" s="49">
        <v>0</v>
      </c>
      <c r="Y464" s="49">
        <v>1</v>
      </c>
      <c r="AA464" s="47" t="s">
        <v>1158</v>
      </c>
      <c r="AB464" s="100">
        <v>4541203</v>
      </c>
      <c r="AC464" s="100">
        <v>1</v>
      </c>
      <c r="AD464" s="100">
        <v>1</v>
      </c>
      <c r="AE464" s="100">
        <v>0</v>
      </c>
    </row>
    <row r="465" spans="1:31" ht="24" thickBot="1">
      <c r="A465" s="32" t="s">
        <v>131</v>
      </c>
      <c r="B465" s="73" t="s">
        <v>131</v>
      </c>
      <c r="C465" s="96">
        <v>639</v>
      </c>
      <c r="D465" s="20"/>
      <c r="E465" s="94" t="s">
        <v>131</v>
      </c>
      <c r="F465" s="94">
        <v>723</v>
      </c>
      <c r="G465" s="85"/>
      <c r="O465" s="49">
        <v>4616800</v>
      </c>
      <c r="P465" s="47" t="s">
        <v>1163</v>
      </c>
      <c r="Q465" s="49">
        <v>1</v>
      </c>
      <c r="R465" s="49">
        <v>1</v>
      </c>
      <c r="S465" s="49">
        <v>0</v>
      </c>
      <c r="U465" s="76" t="s">
        <v>1460</v>
      </c>
      <c r="V465" s="49">
        <v>4530701</v>
      </c>
      <c r="W465" s="49">
        <v>1</v>
      </c>
      <c r="X465" s="49">
        <v>1</v>
      </c>
      <c r="Y465" s="49">
        <v>0</v>
      </c>
      <c r="AA465" s="47" t="s">
        <v>1160</v>
      </c>
      <c r="AB465" s="100">
        <v>4542101</v>
      </c>
      <c r="AC465" s="100">
        <v>1</v>
      </c>
      <c r="AD465" s="100">
        <v>0</v>
      </c>
      <c r="AE465" s="100">
        <v>1</v>
      </c>
    </row>
    <row r="466" spans="1:31" ht="24" thickBot="1">
      <c r="A466" s="32" t="s">
        <v>558</v>
      </c>
      <c r="B466" s="72" t="s">
        <v>558</v>
      </c>
      <c r="C466" s="96">
        <v>52</v>
      </c>
      <c r="D466" s="20"/>
      <c r="E466" s="94" t="s">
        <v>558</v>
      </c>
      <c r="F466" s="94">
        <v>53</v>
      </c>
      <c r="G466" s="84"/>
      <c r="O466" s="49">
        <v>4617600</v>
      </c>
      <c r="P466" s="47" t="s">
        <v>1164</v>
      </c>
      <c r="Q466" s="49">
        <v>1</v>
      </c>
      <c r="R466" s="49">
        <v>1</v>
      </c>
      <c r="S466" s="49">
        <v>0</v>
      </c>
      <c r="U466" s="76" t="s">
        <v>1156</v>
      </c>
      <c r="V466" s="49">
        <v>4530706</v>
      </c>
      <c r="W466" s="49">
        <v>1</v>
      </c>
      <c r="X466" s="49">
        <v>0</v>
      </c>
      <c r="Y466" s="49">
        <v>1</v>
      </c>
      <c r="AA466" s="47" t="s">
        <v>1163</v>
      </c>
      <c r="AB466" s="100">
        <v>4616800</v>
      </c>
      <c r="AC466" s="100">
        <v>1</v>
      </c>
      <c r="AD466" s="100">
        <v>1</v>
      </c>
      <c r="AE466" s="100">
        <v>0</v>
      </c>
    </row>
    <row r="467" spans="1:31" ht="24" thickBot="1">
      <c r="A467" s="32" t="s">
        <v>262</v>
      </c>
      <c r="B467" s="73" t="s">
        <v>262</v>
      </c>
      <c r="C467" s="96">
        <v>201</v>
      </c>
      <c r="D467" s="20"/>
      <c r="E467" s="94" t="s">
        <v>262</v>
      </c>
      <c r="F467" s="94">
        <v>217</v>
      </c>
      <c r="G467" s="85"/>
      <c r="O467" s="49">
        <v>4623109</v>
      </c>
      <c r="P467" s="47" t="s">
        <v>1169</v>
      </c>
      <c r="Q467" s="49">
        <v>1</v>
      </c>
      <c r="R467" s="49">
        <v>1</v>
      </c>
      <c r="S467" s="49">
        <v>0</v>
      </c>
      <c r="U467" s="76" t="s">
        <v>1158</v>
      </c>
      <c r="V467" s="49">
        <v>4541203</v>
      </c>
      <c r="W467" s="49">
        <v>1</v>
      </c>
      <c r="X467" s="49">
        <v>1</v>
      </c>
      <c r="Y467" s="49">
        <v>0</v>
      </c>
      <c r="AA467" s="47" t="s">
        <v>1164</v>
      </c>
      <c r="AB467" s="100">
        <v>4617600</v>
      </c>
      <c r="AC467" s="100">
        <v>1</v>
      </c>
      <c r="AD467" s="100">
        <v>1</v>
      </c>
      <c r="AE467" s="100">
        <v>0</v>
      </c>
    </row>
    <row r="468" spans="1:31" ht="23.25" thickBot="1">
      <c r="A468" s="32" t="s">
        <v>526</v>
      </c>
      <c r="B468" s="72" t="s">
        <v>526</v>
      </c>
      <c r="C468" s="96">
        <v>56</v>
      </c>
      <c r="D468" s="20"/>
      <c r="E468" s="94" t="s">
        <v>526</v>
      </c>
      <c r="F468" s="94">
        <v>61</v>
      </c>
      <c r="G468" s="84"/>
      <c r="O468" s="49">
        <v>4635402</v>
      </c>
      <c r="P468" s="47" t="s">
        <v>1170</v>
      </c>
      <c r="Q468" s="49">
        <v>1</v>
      </c>
      <c r="R468" s="49">
        <v>1</v>
      </c>
      <c r="S468" s="49">
        <v>0</v>
      </c>
      <c r="U468" s="76" t="s">
        <v>1160</v>
      </c>
      <c r="V468" s="49">
        <v>4542101</v>
      </c>
      <c r="W468" s="49">
        <v>1</v>
      </c>
      <c r="X468" s="49">
        <v>0</v>
      </c>
      <c r="Y468" s="49">
        <v>1</v>
      </c>
      <c r="AA468" s="47" t="s">
        <v>1170</v>
      </c>
      <c r="AB468" s="100">
        <v>4635402</v>
      </c>
      <c r="AC468" s="100">
        <v>1</v>
      </c>
      <c r="AD468" s="100">
        <v>1</v>
      </c>
      <c r="AE468" s="100">
        <v>0</v>
      </c>
    </row>
    <row r="469" spans="1:31" ht="24" thickBot="1">
      <c r="A469" s="32" t="s">
        <v>504</v>
      </c>
      <c r="B469" s="73" t="s">
        <v>504</v>
      </c>
      <c r="C469" s="96">
        <v>52</v>
      </c>
      <c r="D469" s="20"/>
      <c r="E469" s="94" t="s">
        <v>504</v>
      </c>
      <c r="F469" s="94">
        <v>55</v>
      </c>
      <c r="G469" s="85"/>
      <c r="O469" s="49">
        <v>4635403</v>
      </c>
      <c r="P469" s="47" t="s">
        <v>1171</v>
      </c>
      <c r="Q469" s="49">
        <v>1</v>
      </c>
      <c r="R469" s="49">
        <v>1</v>
      </c>
      <c r="S469" s="49">
        <v>0</v>
      </c>
      <c r="U469" s="76" t="s">
        <v>1163</v>
      </c>
      <c r="V469" s="49">
        <v>4616800</v>
      </c>
      <c r="W469" s="49">
        <v>1</v>
      </c>
      <c r="X469" s="49">
        <v>1</v>
      </c>
      <c r="Y469" s="49">
        <v>0</v>
      </c>
      <c r="AA469" s="47" t="s">
        <v>1171</v>
      </c>
      <c r="AB469" s="100">
        <v>4635403</v>
      </c>
      <c r="AC469" s="100">
        <v>1</v>
      </c>
      <c r="AD469" s="100">
        <v>1</v>
      </c>
      <c r="AE469" s="100">
        <v>0</v>
      </c>
    </row>
    <row r="470" spans="1:31" ht="24" thickBot="1">
      <c r="A470" s="32" t="s">
        <v>627</v>
      </c>
      <c r="B470" s="72" t="s">
        <v>627</v>
      </c>
      <c r="C470" s="96">
        <v>38</v>
      </c>
      <c r="D470" s="20"/>
      <c r="E470" s="94" t="s">
        <v>627</v>
      </c>
      <c r="F470" s="94">
        <v>41</v>
      </c>
      <c r="G470" s="84"/>
      <c r="O470" s="49">
        <v>4639702</v>
      </c>
      <c r="P470" s="47" t="s">
        <v>1175</v>
      </c>
      <c r="Q470" s="49">
        <v>1</v>
      </c>
      <c r="R470" s="49">
        <v>0</v>
      </c>
      <c r="S470" s="49">
        <v>1</v>
      </c>
      <c r="U470" s="76" t="s">
        <v>1164</v>
      </c>
      <c r="V470" s="49">
        <v>4617600</v>
      </c>
      <c r="W470" s="49">
        <v>1</v>
      </c>
      <c r="X470" s="49">
        <v>1</v>
      </c>
      <c r="Y470" s="49">
        <v>0</v>
      </c>
      <c r="AA470" s="47" t="s">
        <v>1175</v>
      </c>
      <c r="AB470" s="100">
        <v>4639702</v>
      </c>
      <c r="AC470" s="100">
        <v>1</v>
      </c>
      <c r="AD470" s="100">
        <v>0</v>
      </c>
      <c r="AE470" s="100">
        <v>1</v>
      </c>
    </row>
    <row r="471" spans="1:31" ht="24" thickBot="1">
      <c r="A471" s="32" t="s">
        <v>284</v>
      </c>
      <c r="B471" s="73" t="s">
        <v>284</v>
      </c>
      <c r="C471" s="96">
        <v>172</v>
      </c>
      <c r="D471" s="20"/>
      <c r="E471" s="94" t="s">
        <v>284</v>
      </c>
      <c r="F471" s="94">
        <v>177</v>
      </c>
      <c r="G471" s="85"/>
      <c r="O471" s="49">
        <v>4642702</v>
      </c>
      <c r="P471" s="47" t="s">
        <v>1177</v>
      </c>
      <c r="Q471" s="49">
        <v>1</v>
      </c>
      <c r="R471" s="49">
        <v>1</v>
      </c>
      <c r="S471" s="49">
        <v>0</v>
      </c>
      <c r="U471" s="76" t="s">
        <v>1169</v>
      </c>
      <c r="V471" s="49">
        <v>4623109</v>
      </c>
      <c r="W471" s="49">
        <v>1</v>
      </c>
      <c r="X471" s="49">
        <v>1</v>
      </c>
      <c r="Y471" s="49">
        <v>0</v>
      </c>
      <c r="AA471" s="47" t="s">
        <v>1177</v>
      </c>
      <c r="AB471" s="100">
        <v>4642702</v>
      </c>
      <c r="AC471" s="100">
        <v>1</v>
      </c>
      <c r="AD471" s="100">
        <v>1</v>
      </c>
      <c r="AE471" s="100">
        <v>0</v>
      </c>
    </row>
    <row r="472" spans="1:31" ht="15.75" thickBot="1">
      <c r="A472" s="32" t="s">
        <v>585</v>
      </c>
      <c r="B472" s="72" t="s">
        <v>585</v>
      </c>
      <c r="C472" s="96">
        <v>54</v>
      </c>
      <c r="D472" s="20"/>
      <c r="E472" s="94" t="s">
        <v>585</v>
      </c>
      <c r="F472" s="94">
        <v>60</v>
      </c>
      <c r="G472" s="84"/>
      <c r="O472" s="49">
        <v>4644301</v>
      </c>
      <c r="P472" s="47" t="s">
        <v>1179</v>
      </c>
      <c r="Q472" s="49">
        <v>1</v>
      </c>
      <c r="R472" s="49">
        <v>1</v>
      </c>
      <c r="S472" s="49">
        <v>0</v>
      </c>
      <c r="U472" s="76" t="s">
        <v>1170</v>
      </c>
      <c r="V472" s="49">
        <v>4635402</v>
      </c>
      <c r="W472" s="49">
        <v>1</v>
      </c>
      <c r="X472" s="49">
        <v>1</v>
      </c>
      <c r="Y472" s="49">
        <v>0</v>
      </c>
      <c r="AA472" s="47" t="s">
        <v>1179</v>
      </c>
      <c r="AB472" s="100">
        <v>4644301</v>
      </c>
      <c r="AC472" s="100">
        <v>1</v>
      </c>
      <c r="AD472" s="100">
        <v>1</v>
      </c>
      <c r="AE472" s="100">
        <v>0</v>
      </c>
    </row>
    <row r="473" spans="1:31" ht="23.25" thickBot="1">
      <c r="A473" s="32" t="s">
        <v>360</v>
      </c>
      <c r="B473" s="73" t="s">
        <v>360</v>
      </c>
      <c r="C473" s="96">
        <v>129</v>
      </c>
      <c r="D473" s="20"/>
      <c r="E473" s="94" t="s">
        <v>360</v>
      </c>
      <c r="F473" s="94">
        <v>141</v>
      </c>
      <c r="G473" s="85"/>
      <c r="O473" s="49">
        <v>4647801</v>
      </c>
      <c r="P473" s="47" t="s">
        <v>1180</v>
      </c>
      <c r="Q473" s="49">
        <v>1</v>
      </c>
      <c r="R473" s="49">
        <v>0</v>
      </c>
      <c r="S473" s="49">
        <v>1</v>
      </c>
      <c r="U473" s="76" t="s">
        <v>1171</v>
      </c>
      <c r="V473" s="49">
        <v>4635403</v>
      </c>
      <c r="W473" s="49">
        <v>1</v>
      </c>
      <c r="X473" s="49">
        <v>1</v>
      </c>
      <c r="Y473" s="49">
        <v>0</v>
      </c>
      <c r="AA473" s="47" t="s">
        <v>1180</v>
      </c>
      <c r="AB473" s="100">
        <v>4647801</v>
      </c>
      <c r="AC473" s="100">
        <v>1</v>
      </c>
      <c r="AD473" s="100">
        <v>0</v>
      </c>
      <c r="AE473" s="100">
        <v>1</v>
      </c>
    </row>
    <row r="474" spans="1:31" ht="23.25" thickBot="1">
      <c r="A474" s="32" t="s">
        <v>709</v>
      </c>
      <c r="B474" s="72" t="s">
        <v>709</v>
      </c>
      <c r="C474" s="96">
        <v>27</v>
      </c>
      <c r="D474" s="20"/>
      <c r="E474" s="94" t="s">
        <v>709</v>
      </c>
      <c r="F474" s="94">
        <v>27</v>
      </c>
      <c r="G474" s="84"/>
      <c r="O474" s="49">
        <v>4647802</v>
      </c>
      <c r="P474" s="47" t="s">
        <v>1181</v>
      </c>
      <c r="Q474" s="49">
        <v>1</v>
      </c>
      <c r="R474" s="49">
        <v>0</v>
      </c>
      <c r="S474" s="49">
        <v>1</v>
      </c>
      <c r="U474" s="76" t="s">
        <v>1175</v>
      </c>
      <c r="V474" s="49">
        <v>4639702</v>
      </c>
      <c r="W474" s="49">
        <v>1</v>
      </c>
      <c r="X474" s="49">
        <v>0</v>
      </c>
      <c r="Y474" s="49">
        <v>1</v>
      </c>
      <c r="AA474" s="47" t="s">
        <v>1181</v>
      </c>
      <c r="AB474" s="100">
        <v>4647802</v>
      </c>
      <c r="AC474" s="100">
        <v>1</v>
      </c>
      <c r="AD474" s="100">
        <v>0</v>
      </c>
      <c r="AE474" s="100">
        <v>1</v>
      </c>
    </row>
    <row r="475" spans="1:31" ht="24" thickBot="1">
      <c r="A475" s="32" t="s">
        <v>155</v>
      </c>
      <c r="B475" s="73" t="s">
        <v>155</v>
      </c>
      <c r="C475" s="96">
        <v>415</v>
      </c>
      <c r="D475" s="20"/>
      <c r="E475" s="94" t="s">
        <v>155</v>
      </c>
      <c r="F475" s="94">
        <v>435</v>
      </c>
      <c r="G475" s="85"/>
      <c r="O475" s="49">
        <v>4649401</v>
      </c>
      <c r="P475" s="47" t="s">
        <v>1182</v>
      </c>
      <c r="Q475" s="49">
        <v>1</v>
      </c>
      <c r="R475" s="49">
        <v>1</v>
      </c>
      <c r="S475" s="49">
        <v>0</v>
      </c>
      <c r="U475" s="76" t="s">
        <v>1177</v>
      </c>
      <c r="V475" s="49">
        <v>4642702</v>
      </c>
      <c r="W475" s="49">
        <v>1</v>
      </c>
      <c r="X475" s="49">
        <v>1</v>
      </c>
      <c r="Y475" s="49">
        <v>0</v>
      </c>
      <c r="AA475" s="47" t="s">
        <v>1182</v>
      </c>
      <c r="AB475" s="100">
        <v>4649401</v>
      </c>
      <c r="AC475" s="100">
        <v>1</v>
      </c>
      <c r="AD475" s="100">
        <v>1</v>
      </c>
      <c r="AE475" s="100">
        <v>0</v>
      </c>
    </row>
    <row r="476" spans="1:31" ht="24" thickBot="1">
      <c r="A476" s="32" t="s">
        <v>710</v>
      </c>
      <c r="B476" s="72" t="s">
        <v>710</v>
      </c>
      <c r="C476" s="96">
        <v>29</v>
      </c>
      <c r="D476" s="20"/>
      <c r="E476" s="94" t="s">
        <v>710</v>
      </c>
      <c r="F476" s="94">
        <v>29</v>
      </c>
      <c r="G476" s="84"/>
      <c r="O476" s="49">
        <v>4649408</v>
      </c>
      <c r="P476" s="47" t="s">
        <v>1183</v>
      </c>
      <c r="Q476" s="49">
        <v>1</v>
      </c>
      <c r="R476" s="49">
        <v>1</v>
      </c>
      <c r="S476" s="49">
        <v>0</v>
      </c>
      <c r="U476" s="76" t="s">
        <v>1179</v>
      </c>
      <c r="V476" s="49">
        <v>4644301</v>
      </c>
      <c r="W476" s="49">
        <v>1</v>
      </c>
      <c r="X476" s="49">
        <v>1</v>
      </c>
      <c r="Y476" s="49">
        <v>0</v>
      </c>
      <c r="AA476" s="47" t="s">
        <v>1183</v>
      </c>
      <c r="AB476" s="100">
        <v>4649408</v>
      </c>
      <c r="AC476" s="100">
        <v>1</v>
      </c>
      <c r="AD476" s="100">
        <v>1</v>
      </c>
      <c r="AE476" s="100">
        <v>0</v>
      </c>
    </row>
    <row r="477" spans="1:31" ht="24" thickBot="1">
      <c r="A477" s="32" t="s">
        <v>292</v>
      </c>
      <c r="B477" s="73" t="s">
        <v>292</v>
      </c>
      <c r="C477" s="96">
        <v>158</v>
      </c>
      <c r="D477" s="20"/>
      <c r="E477" s="94" t="s">
        <v>292</v>
      </c>
      <c r="F477" s="94">
        <v>169</v>
      </c>
      <c r="G477" s="85"/>
      <c r="O477" s="49">
        <v>4649410</v>
      </c>
      <c r="P477" s="47" t="s">
        <v>1184</v>
      </c>
      <c r="Q477" s="49">
        <v>1</v>
      </c>
      <c r="R477" s="49">
        <v>1</v>
      </c>
      <c r="S477" s="49">
        <v>0</v>
      </c>
      <c r="U477" s="76" t="s">
        <v>1180</v>
      </c>
      <c r="V477" s="49">
        <v>4647801</v>
      </c>
      <c r="W477" s="49">
        <v>1</v>
      </c>
      <c r="X477" s="49">
        <v>0</v>
      </c>
      <c r="Y477" s="49">
        <v>1</v>
      </c>
      <c r="AA477" s="47" t="s">
        <v>1184</v>
      </c>
      <c r="AB477" s="100">
        <v>4649410</v>
      </c>
      <c r="AC477" s="100">
        <v>1</v>
      </c>
      <c r="AD477" s="100">
        <v>1</v>
      </c>
      <c r="AE477" s="100">
        <v>0</v>
      </c>
    </row>
    <row r="478" spans="1:31" ht="24" thickBot="1">
      <c r="A478" s="32" t="s">
        <v>638</v>
      </c>
      <c r="B478" s="72" t="s">
        <v>638</v>
      </c>
      <c r="C478" s="96">
        <v>41</v>
      </c>
      <c r="D478" s="20"/>
      <c r="E478" s="94" t="s">
        <v>638</v>
      </c>
      <c r="F478" s="94">
        <v>43</v>
      </c>
      <c r="G478" s="84"/>
      <c r="O478" s="49">
        <v>4661300</v>
      </c>
      <c r="P478" s="47" t="s">
        <v>1186</v>
      </c>
      <c r="Q478" s="49">
        <v>1</v>
      </c>
      <c r="R478" s="49">
        <v>1</v>
      </c>
      <c r="S478" s="49">
        <v>0</v>
      </c>
      <c r="U478" s="76" t="s">
        <v>1181</v>
      </c>
      <c r="V478" s="49">
        <v>4647802</v>
      </c>
      <c r="W478" s="49">
        <v>1</v>
      </c>
      <c r="X478" s="49">
        <v>0</v>
      </c>
      <c r="Y478" s="49">
        <v>1</v>
      </c>
      <c r="AA478" s="47" t="s">
        <v>1186</v>
      </c>
      <c r="AB478" s="100">
        <v>4661300</v>
      </c>
      <c r="AC478" s="100">
        <v>1</v>
      </c>
      <c r="AD478" s="100">
        <v>1</v>
      </c>
      <c r="AE478" s="100">
        <v>0</v>
      </c>
    </row>
    <row r="479" spans="1:31" ht="24" thickBot="1">
      <c r="A479" s="32" t="s">
        <v>337</v>
      </c>
      <c r="B479" s="73" t="s">
        <v>337</v>
      </c>
      <c r="C479" s="96">
        <v>137</v>
      </c>
      <c r="D479" s="20"/>
      <c r="E479" s="94" t="s">
        <v>337</v>
      </c>
      <c r="F479" s="94">
        <v>143</v>
      </c>
      <c r="G479" s="85"/>
      <c r="O479" s="49">
        <v>4663000</v>
      </c>
      <c r="P479" s="47" t="s">
        <v>1187</v>
      </c>
      <c r="Q479" s="49">
        <v>1</v>
      </c>
      <c r="R479" s="49">
        <v>1</v>
      </c>
      <c r="S479" s="49">
        <v>0</v>
      </c>
      <c r="U479" s="76" t="s">
        <v>1182</v>
      </c>
      <c r="V479" s="49">
        <v>4649401</v>
      </c>
      <c r="W479" s="49">
        <v>1</v>
      </c>
      <c r="X479" s="49">
        <v>1</v>
      </c>
      <c r="Y479" s="49">
        <v>0</v>
      </c>
      <c r="AA479" s="47" t="s">
        <v>1187</v>
      </c>
      <c r="AB479" s="100">
        <v>4663000</v>
      </c>
      <c r="AC479" s="100">
        <v>1</v>
      </c>
      <c r="AD479" s="100">
        <v>1</v>
      </c>
      <c r="AE479" s="100">
        <v>0</v>
      </c>
    </row>
    <row r="480" spans="1:31" ht="23.25" thickBot="1">
      <c r="A480" s="32" t="s">
        <v>591</v>
      </c>
      <c r="B480" s="72" t="s">
        <v>591</v>
      </c>
      <c r="C480" s="96">
        <v>54</v>
      </c>
      <c r="D480" s="20"/>
      <c r="E480" s="94" t="s">
        <v>591</v>
      </c>
      <c r="F480" s="94">
        <v>54</v>
      </c>
      <c r="G480" s="84"/>
      <c r="O480" s="49">
        <v>4673700</v>
      </c>
      <c r="P480" s="47" t="s">
        <v>1188</v>
      </c>
      <c r="Q480" s="49">
        <v>1</v>
      </c>
      <c r="R480" s="49">
        <v>1</v>
      </c>
      <c r="S480" s="49">
        <v>0</v>
      </c>
      <c r="U480" s="76" t="s">
        <v>1183</v>
      </c>
      <c r="V480" s="49">
        <v>4649408</v>
      </c>
      <c r="W480" s="49">
        <v>1</v>
      </c>
      <c r="X480" s="49">
        <v>1</v>
      </c>
      <c r="Y480" s="49">
        <v>0</v>
      </c>
      <c r="AA480" s="47" t="s">
        <v>1188</v>
      </c>
      <c r="AB480" s="100">
        <v>4673700</v>
      </c>
      <c r="AC480" s="100">
        <v>1</v>
      </c>
      <c r="AD480" s="100">
        <v>1</v>
      </c>
      <c r="AE480" s="100">
        <v>0</v>
      </c>
    </row>
    <row r="481" spans="1:31" ht="24" thickBot="1">
      <c r="A481" s="32" t="s">
        <v>158</v>
      </c>
      <c r="B481" s="73" t="s">
        <v>158</v>
      </c>
      <c r="C481" s="96">
        <v>388</v>
      </c>
      <c r="D481" s="20"/>
      <c r="E481" s="94" t="s">
        <v>158</v>
      </c>
      <c r="F481" s="94">
        <v>404</v>
      </c>
      <c r="G481" s="85"/>
      <c r="O481" s="49">
        <v>4681803</v>
      </c>
      <c r="P481" s="47" t="s">
        <v>1189</v>
      </c>
      <c r="Q481" s="49">
        <v>1</v>
      </c>
      <c r="R481" s="49">
        <v>1</v>
      </c>
      <c r="S481" s="49">
        <v>0</v>
      </c>
      <c r="U481" s="76" t="s">
        <v>1184</v>
      </c>
      <c r="V481" s="49">
        <v>4649410</v>
      </c>
      <c r="W481" s="49">
        <v>1</v>
      </c>
      <c r="X481" s="49">
        <v>1</v>
      </c>
      <c r="Y481" s="49">
        <v>0</v>
      </c>
      <c r="AA481" s="47" t="s">
        <v>1189</v>
      </c>
      <c r="AB481" s="100">
        <v>4681803</v>
      </c>
      <c r="AC481" s="100">
        <v>1</v>
      </c>
      <c r="AD481" s="100">
        <v>1</v>
      </c>
      <c r="AE481" s="100">
        <v>0</v>
      </c>
    </row>
    <row r="482" spans="1:31" ht="23.25" thickBot="1">
      <c r="A482" s="32" t="s">
        <v>451</v>
      </c>
      <c r="B482" s="72" t="s">
        <v>451</v>
      </c>
      <c r="C482" s="96">
        <v>76</v>
      </c>
      <c r="D482" s="20"/>
      <c r="E482" s="94" t="s">
        <v>451</v>
      </c>
      <c r="F482" s="94">
        <v>76</v>
      </c>
      <c r="G482" s="84"/>
      <c r="O482" s="49">
        <v>4686902</v>
      </c>
      <c r="P482" s="47" t="s">
        <v>1190</v>
      </c>
      <c r="Q482" s="49">
        <v>1</v>
      </c>
      <c r="R482" s="49">
        <v>0</v>
      </c>
      <c r="S482" s="49">
        <v>1</v>
      </c>
      <c r="U482" s="76" t="s">
        <v>1186</v>
      </c>
      <c r="V482" s="49">
        <v>4661300</v>
      </c>
      <c r="W482" s="49">
        <v>1</v>
      </c>
      <c r="X482" s="49">
        <v>1</v>
      </c>
      <c r="Y482" s="49">
        <v>0</v>
      </c>
      <c r="AA482" s="47" t="s">
        <v>1190</v>
      </c>
      <c r="AB482" s="100">
        <v>4686902</v>
      </c>
      <c r="AC482" s="100">
        <v>1</v>
      </c>
      <c r="AD482" s="100">
        <v>0</v>
      </c>
      <c r="AE482" s="100">
        <v>1</v>
      </c>
    </row>
    <row r="483" spans="1:31" ht="24" thickBot="1">
      <c r="A483" s="32" t="s">
        <v>879</v>
      </c>
      <c r="B483" s="73" t="s">
        <v>879</v>
      </c>
      <c r="C483" s="96">
        <v>10</v>
      </c>
      <c r="D483" s="20"/>
      <c r="E483" s="94" t="s">
        <v>879</v>
      </c>
      <c r="F483" s="94">
        <v>10</v>
      </c>
      <c r="G483" s="85"/>
      <c r="O483" s="49">
        <v>4693100</v>
      </c>
      <c r="P483" s="47" t="s">
        <v>1192</v>
      </c>
      <c r="Q483" s="49">
        <v>1</v>
      </c>
      <c r="R483" s="49">
        <v>1</v>
      </c>
      <c r="S483" s="49">
        <v>0</v>
      </c>
      <c r="U483" s="76" t="s">
        <v>1187</v>
      </c>
      <c r="V483" s="49">
        <v>4663000</v>
      </c>
      <c r="W483" s="49">
        <v>1</v>
      </c>
      <c r="X483" s="49">
        <v>1</v>
      </c>
      <c r="Y483" s="49">
        <v>0</v>
      </c>
      <c r="AA483" s="47" t="s">
        <v>1192</v>
      </c>
      <c r="AB483" s="100">
        <v>4693100</v>
      </c>
      <c r="AC483" s="100">
        <v>1</v>
      </c>
      <c r="AD483" s="100">
        <v>1</v>
      </c>
      <c r="AE483" s="100">
        <v>0</v>
      </c>
    </row>
    <row r="484" spans="1:31" ht="15.75" thickBot="1">
      <c r="A484" s="32" t="s">
        <v>231</v>
      </c>
      <c r="B484" s="72" t="s">
        <v>231</v>
      </c>
      <c r="C484" s="96">
        <v>234</v>
      </c>
      <c r="D484" s="20"/>
      <c r="E484" s="94" t="s">
        <v>231</v>
      </c>
      <c r="F484" s="94">
        <v>244</v>
      </c>
      <c r="G484" s="84"/>
      <c r="O484" s="49">
        <v>4731800</v>
      </c>
      <c r="P484" s="47" t="s">
        <v>1207</v>
      </c>
      <c r="Q484" s="49">
        <v>1</v>
      </c>
      <c r="R484" s="49">
        <v>1</v>
      </c>
      <c r="S484" s="49">
        <v>0</v>
      </c>
      <c r="U484" s="76" t="s">
        <v>1188</v>
      </c>
      <c r="V484" s="49">
        <v>4673700</v>
      </c>
      <c r="W484" s="49">
        <v>1</v>
      </c>
      <c r="X484" s="49">
        <v>1</v>
      </c>
      <c r="Y484" s="49">
        <v>0</v>
      </c>
      <c r="AA484" s="47" t="s">
        <v>1207</v>
      </c>
      <c r="AB484" s="100">
        <v>4731800</v>
      </c>
      <c r="AC484" s="100">
        <v>1</v>
      </c>
      <c r="AD484" s="100">
        <v>1</v>
      </c>
      <c r="AE484" s="100">
        <v>0</v>
      </c>
    </row>
    <row r="485" spans="1:31" ht="23.25" thickBot="1">
      <c r="A485" s="32" t="s">
        <v>376</v>
      </c>
      <c r="B485" s="73" t="s">
        <v>376</v>
      </c>
      <c r="C485" s="96">
        <v>96</v>
      </c>
      <c r="D485" s="20"/>
      <c r="E485" s="94" t="s">
        <v>376</v>
      </c>
      <c r="F485" s="94">
        <v>98</v>
      </c>
      <c r="G485" s="85"/>
      <c r="O485" s="49">
        <v>4912401</v>
      </c>
      <c r="P485" s="47" t="s">
        <v>1264</v>
      </c>
      <c r="Q485" s="49">
        <v>1</v>
      </c>
      <c r="R485" s="49">
        <v>1</v>
      </c>
      <c r="S485" s="49">
        <v>0</v>
      </c>
      <c r="U485" s="76" t="s">
        <v>1189</v>
      </c>
      <c r="V485" s="49">
        <v>4681803</v>
      </c>
      <c r="W485" s="49">
        <v>1</v>
      </c>
      <c r="X485" s="49">
        <v>1</v>
      </c>
      <c r="Y485" s="49">
        <v>0</v>
      </c>
      <c r="AA485" s="47" t="s">
        <v>1264</v>
      </c>
      <c r="AB485" s="100">
        <v>4912401</v>
      </c>
      <c r="AC485" s="100">
        <v>1</v>
      </c>
      <c r="AD485" s="100">
        <v>1</v>
      </c>
      <c r="AE485" s="100">
        <v>0</v>
      </c>
    </row>
    <row r="486" spans="1:31" ht="23.25" thickBot="1">
      <c r="A486" s="32" t="s">
        <v>456</v>
      </c>
      <c r="B486" s="72" t="s">
        <v>456</v>
      </c>
      <c r="C486" s="96">
        <v>79</v>
      </c>
      <c r="D486" s="20"/>
      <c r="E486" s="94" t="s">
        <v>456</v>
      </c>
      <c r="F486" s="94">
        <v>84</v>
      </c>
      <c r="G486" s="84"/>
      <c r="O486" s="49">
        <v>4930203</v>
      </c>
      <c r="P486" s="47" t="s">
        <v>1274</v>
      </c>
      <c r="Q486" s="49">
        <v>1</v>
      </c>
      <c r="R486" s="49">
        <v>1</v>
      </c>
      <c r="S486" s="49">
        <v>0</v>
      </c>
      <c r="U486" s="76" t="s">
        <v>1192</v>
      </c>
      <c r="V486" s="49">
        <v>4693100</v>
      </c>
      <c r="W486" s="49">
        <v>1</v>
      </c>
      <c r="X486" s="49">
        <v>1</v>
      </c>
      <c r="Y486" s="49">
        <v>0</v>
      </c>
      <c r="AA486" s="47" t="s">
        <v>1274</v>
      </c>
      <c r="AB486" s="100">
        <v>4930203</v>
      </c>
      <c r="AC486" s="100">
        <v>1</v>
      </c>
      <c r="AD486" s="100">
        <v>1</v>
      </c>
      <c r="AE486" s="100">
        <v>0</v>
      </c>
    </row>
    <row r="487" spans="1:31" ht="15.75" thickBot="1">
      <c r="A487" s="32" t="s">
        <v>749</v>
      </c>
      <c r="B487" s="73" t="s">
        <v>749</v>
      </c>
      <c r="C487" s="96">
        <v>23</v>
      </c>
      <c r="D487" s="20"/>
      <c r="E487" s="94" t="s">
        <v>749</v>
      </c>
      <c r="F487" s="94">
        <v>23</v>
      </c>
      <c r="G487" s="85"/>
      <c r="O487" s="49">
        <v>5229099</v>
      </c>
      <c r="P487" s="47" t="s">
        <v>1284</v>
      </c>
      <c r="Q487" s="49">
        <v>1</v>
      </c>
      <c r="R487" s="49">
        <v>1</v>
      </c>
      <c r="S487" s="49">
        <v>0</v>
      </c>
      <c r="U487" s="76" t="s">
        <v>1207</v>
      </c>
      <c r="V487" s="49">
        <v>4731800</v>
      </c>
      <c r="W487" s="49">
        <v>1</v>
      </c>
      <c r="X487" s="49">
        <v>1</v>
      </c>
      <c r="Y487" s="49">
        <v>0</v>
      </c>
      <c r="AA487" s="47" t="s">
        <v>1461</v>
      </c>
      <c r="AB487" s="100">
        <v>5011401</v>
      </c>
      <c r="AC487" s="100">
        <v>1</v>
      </c>
      <c r="AD487" s="100">
        <v>1</v>
      </c>
      <c r="AE487" s="100">
        <v>0</v>
      </c>
    </row>
    <row r="488" spans="1:31" ht="24" thickBot="1">
      <c r="A488" s="32" t="s">
        <v>216</v>
      </c>
      <c r="B488" s="72" t="s">
        <v>216</v>
      </c>
      <c r="C488" s="96">
        <v>245</v>
      </c>
      <c r="D488" s="20"/>
      <c r="E488" s="94" t="s">
        <v>216</v>
      </c>
      <c r="F488" s="94">
        <v>260</v>
      </c>
      <c r="G488" s="84"/>
      <c r="O488" s="49">
        <v>5822100</v>
      </c>
      <c r="P488" s="47" t="s">
        <v>1305</v>
      </c>
      <c r="Q488" s="49">
        <v>1</v>
      </c>
      <c r="R488" s="49">
        <v>1</v>
      </c>
      <c r="S488" s="49">
        <v>0</v>
      </c>
      <c r="U488" s="76" t="s">
        <v>1264</v>
      </c>
      <c r="V488" s="49">
        <v>4912401</v>
      </c>
      <c r="W488" s="49">
        <v>1</v>
      </c>
      <c r="X488" s="49">
        <v>1</v>
      </c>
      <c r="Y488" s="49">
        <v>0</v>
      </c>
      <c r="AA488" s="47" t="s">
        <v>1284</v>
      </c>
      <c r="AB488" s="100">
        <v>5229099</v>
      </c>
      <c r="AC488" s="100">
        <v>1</v>
      </c>
      <c r="AD488" s="100">
        <v>1</v>
      </c>
      <c r="AE488" s="100">
        <v>0</v>
      </c>
    </row>
    <row r="489" spans="1:31" ht="15.75" thickBot="1">
      <c r="A489" s="32" t="s">
        <v>662</v>
      </c>
      <c r="B489" s="73" t="s">
        <v>662</v>
      </c>
      <c r="C489" s="96">
        <v>34</v>
      </c>
      <c r="D489" s="20"/>
      <c r="E489" s="94" t="s">
        <v>662</v>
      </c>
      <c r="F489" s="94">
        <v>34</v>
      </c>
      <c r="G489" s="85"/>
      <c r="O489" s="49">
        <v>5829800</v>
      </c>
      <c r="P489" s="47" t="s">
        <v>1306</v>
      </c>
      <c r="Q489" s="49">
        <v>1</v>
      </c>
      <c r="R489" s="49">
        <v>1</v>
      </c>
      <c r="S489" s="49">
        <v>0</v>
      </c>
      <c r="U489" s="76" t="s">
        <v>1274</v>
      </c>
      <c r="V489" s="49">
        <v>4930203</v>
      </c>
      <c r="W489" s="49">
        <v>1</v>
      </c>
      <c r="X489" s="49">
        <v>1</v>
      </c>
      <c r="Y489" s="49">
        <v>0</v>
      </c>
      <c r="AA489" s="47" t="s">
        <v>1305</v>
      </c>
      <c r="AB489" s="100">
        <v>5822100</v>
      </c>
      <c r="AC489" s="100">
        <v>1</v>
      </c>
      <c r="AD489" s="100">
        <v>1</v>
      </c>
      <c r="AE489" s="100">
        <v>0</v>
      </c>
    </row>
    <row r="490" spans="1:31" ht="24" thickBot="1">
      <c r="A490" s="32" t="s">
        <v>531</v>
      </c>
      <c r="B490" s="72" t="s">
        <v>531</v>
      </c>
      <c r="C490" s="96">
        <v>65</v>
      </c>
      <c r="D490" s="20"/>
      <c r="E490" s="94" t="s">
        <v>531</v>
      </c>
      <c r="F490" s="94">
        <v>69</v>
      </c>
      <c r="G490" s="84"/>
      <c r="O490" s="49">
        <v>5912002</v>
      </c>
      <c r="P490" s="47" t="s">
        <v>1308</v>
      </c>
      <c r="Q490" s="49">
        <v>1</v>
      </c>
      <c r="R490" s="49">
        <v>1</v>
      </c>
      <c r="S490" s="49">
        <v>0</v>
      </c>
      <c r="U490" s="76" t="s">
        <v>1461</v>
      </c>
      <c r="V490" s="49">
        <v>5011401</v>
      </c>
      <c r="W490" s="49">
        <v>1</v>
      </c>
      <c r="X490" s="49">
        <v>1</v>
      </c>
      <c r="Y490" s="49">
        <v>0</v>
      </c>
      <c r="AA490" s="47" t="s">
        <v>1306</v>
      </c>
      <c r="AB490" s="100">
        <v>5829800</v>
      </c>
      <c r="AC490" s="100">
        <v>1</v>
      </c>
      <c r="AD490" s="100">
        <v>1</v>
      </c>
      <c r="AE490" s="100">
        <v>0</v>
      </c>
    </row>
    <row r="491" spans="1:31" ht="23.25" thickBot="1">
      <c r="A491" s="32" t="s">
        <v>335</v>
      </c>
      <c r="B491" s="73" t="s">
        <v>335</v>
      </c>
      <c r="C491" s="96">
        <v>124</v>
      </c>
      <c r="D491" s="20"/>
      <c r="E491" s="94" t="s">
        <v>335</v>
      </c>
      <c r="F491" s="94">
        <v>125</v>
      </c>
      <c r="G491" s="85"/>
      <c r="O491" s="49">
        <v>6120501</v>
      </c>
      <c r="P491" s="47" t="s">
        <v>1312</v>
      </c>
      <c r="Q491" s="49">
        <v>1</v>
      </c>
      <c r="R491" s="49">
        <v>1</v>
      </c>
      <c r="S491" s="49">
        <v>0</v>
      </c>
      <c r="U491" s="76" t="s">
        <v>1284</v>
      </c>
      <c r="V491" s="49">
        <v>5229099</v>
      </c>
      <c r="W491" s="49">
        <v>1</v>
      </c>
      <c r="X491" s="49">
        <v>1</v>
      </c>
      <c r="Y491" s="49">
        <v>0</v>
      </c>
      <c r="AA491" s="47" t="s">
        <v>1308</v>
      </c>
      <c r="AB491" s="100">
        <v>5912002</v>
      </c>
      <c r="AC491" s="100">
        <v>1</v>
      </c>
      <c r="AD491" s="100">
        <v>1</v>
      </c>
      <c r="AE491" s="100">
        <v>0</v>
      </c>
    </row>
    <row r="492" spans="1:31" ht="15.75" thickBot="1">
      <c r="A492" s="32" t="s">
        <v>273</v>
      </c>
      <c r="B492" s="72" t="s">
        <v>273</v>
      </c>
      <c r="C492" s="96">
        <v>181</v>
      </c>
      <c r="D492" s="20"/>
      <c r="E492" s="94" t="s">
        <v>273</v>
      </c>
      <c r="F492" s="94">
        <v>188</v>
      </c>
      <c r="G492" s="84"/>
      <c r="O492" s="49">
        <v>6143400</v>
      </c>
      <c r="P492" s="47" t="s">
        <v>1313</v>
      </c>
      <c r="Q492" s="49">
        <v>1</v>
      </c>
      <c r="R492" s="49">
        <v>0</v>
      </c>
      <c r="S492" s="49">
        <v>1</v>
      </c>
      <c r="U492" s="76" t="s">
        <v>1305</v>
      </c>
      <c r="V492" s="49">
        <v>5822100</v>
      </c>
      <c r="W492" s="49">
        <v>1</v>
      </c>
      <c r="X492" s="49">
        <v>1</v>
      </c>
      <c r="Y492" s="49">
        <v>0</v>
      </c>
      <c r="AA492" s="47" t="s">
        <v>1312</v>
      </c>
      <c r="AB492" s="100">
        <v>6120501</v>
      </c>
      <c r="AC492" s="100">
        <v>1</v>
      </c>
      <c r="AD492" s="100">
        <v>1</v>
      </c>
      <c r="AE492" s="100">
        <v>0</v>
      </c>
    </row>
    <row r="493" spans="1:31" ht="23.25" thickBot="1">
      <c r="A493" s="32" t="s">
        <v>891</v>
      </c>
      <c r="B493" s="73" t="s">
        <v>891</v>
      </c>
      <c r="C493" s="96">
        <v>8</v>
      </c>
      <c r="D493" s="20"/>
      <c r="E493" s="94" t="s">
        <v>891</v>
      </c>
      <c r="F493" s="94">
        <v>8</v>
      </c>
      <c r="G493" s="85"/>
      <c r="O493" s="49">
        <v>6203100</v>
      </c>
      <c r="P493" s="47" t="s">
        <v>1317</v>
      </c>
      <c r="Q493" s="49">
        <v>1</v>
      </c>
      <c r="R493" s="49">
        <v>1</v>
      </c>
      <c r="S493" s="49">
        <v>0</v>
      </c>
      <c r="U493" s="76" t="s">
        <v>1306</v>
      </c>
      <c r="V493" s="49">
        <v>5829800</v>
      </c>
      <c r="W493" s="49">
        <v>1</v>
      </c>
      <c r="X493" s="49">
        <v>1</v>
      </c>
      <c r="Y493" s="49">
        <v>0</v>
      </c>
      <c r="AA493" s="47" t="s">
        <v>1313</v>
      </c>
      <c r="AB493" s="100">
        <v>6143400</v>
      </c>
      <c r="AC493" s="100">
        <v>1</v>
      </c>
      <c r="AD493" s="100">
        <v>0</v>
      </c>
      <c r="AE493" s="100">
        <v>1</v>
      </c>
    </row>
    <row r="494" spans="1:31" ht="24" thickBot="1">
      <c r="A494" s="32" t="s">
        <v>513</v>
      </c>
      <c r="B494" s="72" t="s">
        <v>513</v>
      </c>
      <c r="C494" s="96">
        <v>62</v>
      </c>
      <c r="D494" s="20"/>
      <c r="E494" s="94" t="s">
        <v>513</v>
      </c>
      <c r="F494" s="94">
        <v>67</v>
      </c>
      <c r="G494" s="84"/>
      <c r="O494" s="49">
        <v>6319400</v>
      </c>
      <c r="P494" s="47" t="s">
        <v>1321</v>
      </c>
      <c r="Q494" s="49">
        <v>1</v>
      </c>
      <c r="R494" s="49">
        <v>1</v>
      </c>
      <c r="S494" s="49">
        <v>0</v>
      </c>
      <c r="U494" s="76" t="s">
        <v>1308</v>
      </c>
      <c r="V494" s="49">
        <v>5912002</v>
      </c>
      <c r="W494" s="49">
        <v>1</v>
      </c>
      <c r="X494" s="49">
        <v>1</v>
      </c>
      <c r="Y494" s="49">
        <v>0</v>
      </c>
      <c r="AA494" s="47" t="s">
        <v>1462</v>
      </c>
      <c r="AB494" s="100">
        <v>6202300</v>
      </c>
      <c r="AC494" s="100">
        <v>1</v>
      </c>
      <c r="AD494" s="100">
        <v>1</v>
      </c>
      <c r="AE494" s="100">
        <v>0</v>
      </c>
    </row>
    <row r="495" spans="1:31" ht="24" thickBot="1">
      <c r="A495" s="32" t="s">
        <v>695</v>
      </c>
      <c r="B495" s="73" t="s">
        <v>695</v>
      </c>
      <c r="C495" s="96">
        <v>32</v>
      </c>
      <c r="D495" s="20"/>
      <c r="E495" s="94" t="s">
        <v>695</v>
      </c>
      <c r="F495" s="94">
        <v>35</v>
      </c>
      <c r="G495" s="85"/>
      <c r="O495" s="49">
        <v>6391700</v>
      </c>
      <c r="P495" s="47" t="s">
        <v>1322</v>
      </c>
      <c r="Q495" s="49">
        <v>1</v>
      </c>
      <c r="R495" s="49">
        <v>1</v>
      </c>
      <c r="S495" s="49">
        <v>0</v>
      </c>
      <c r="U495" s="76" t="s">
        <v>1312</v>
      </c>
      <c r="V495" s="49">
        <v>6120501</v>
      </c>
      <c r="W495" s="49">
        <v>1</v>
      </c>
      <c r="X495" s="49">
        <v>1</v>
      </c>
      <c r="Y495" s="49">
        <v>0</v>
      </c>
      <c r="AA495" s="47" t="s">
        <v>1317</v>
      </c>
      <c r="AB495" s="100">
        <v>6203100</v>
      </c>
      <c r="AC495" s="100">
        <v>1</v>
      </c>
      <c r="AD495" s="100">
        <v>1</v>
      </c>
      <c r="AE495" s="100">
        <v>0</v>
      </c>
    </row>
    <row r="496" spans="1:31" ht="24" thickBot="1">
      <c r="A496" s="32" t="s">
        <v>880</v>
      </c>
      <c r="B496" s="72" t="s">
        <v>880</v>
      </c>
      <c r="C496" s="96">
        <v>8</v>
      </c>
      <c r="D496" s="20"/>
      <c r="E496" s="94" t="s">
        <v>880</v>
      </c>
      <c r="F496" s="94">
        <v>9</v>
      </c>
      <c r="G496" s="84"/>
      <c r="O496" s="49">
        <v>6619399</v>
      </c>
      <c r="P496" s="47" t="s">
        <v>1325</v>
      </c>
      <c r="Q496" s="49">
        <v>1</v>
      </c>
      <c r="R496" s="49">
        <v>0</v>
      </c>
      <c r="S496" s="49">
        <v>1</v>
      </c>
      <c r="U496" s="76" t="s">
        <v>1313</v>
      </c>
      <c r="V496" s="49">
        <v>6143400</v>
      </c>
      <c r="W496" s="49">
        <v>1</v>
      </c>
      <c r="X496" s="49">
        <v>0</v>
      </c>
      <c r="Y496" s="49">
        <v>1</v>
      </c>
      <c r="AA496" s="47" t="s">
        <v>1321</v>
      </c>
      <c r="AB496" s="100">
        <v>6319400</v>
      </c>
      <c r="AC496" s="100">
        <v>1</v>
      </c>
      <c r="AD496" s="100">
        <v>1</v>
      </c>
      <c r="AE496" s="100">
        <v>0</v>
      </c>
    </row>
    <row r="497" spans="1:31" ht="23.25" thickBot="1">
      <c r="A497" s="32" t="s">
        <v>548</v>
      </c>
      <c r="B497" s="73" t="s">
        <v>548</v>
      </c>
      <c r="C497" s="96">
        <v>66</v>
      </c>
      <c r="D497" s="20"/>
      <c r="E497" s="94" t="s">
        <v>548</v>
      </c>
      <c r="F497" s="94">
        <v>67</v>
      </c>
      <c r="G497" s="85"/>
      <c r="O497" s="49">
        <v>6822600</v>
      </c>
      <c r="P497" s="47" t="s">
        <v>1326</v>
      </c>
      <c r="Q497" s="49">
        <v>1</v>
      </c>
      <c r="R497" s="49">
        <v>1</v>
      </c>
      <c r="S497" s="49">
        <v>0</v>
      </c>
      <c r="U497" s="76" t="s">
        <v>1462</v>
      </c>
      <c r="V497" s="49">
        <v>6202300</v>
      </c>
      <c r="W497" s="49">
        <v>1</v>
      </c>
      <c r="X497" s="49">
        <v>1</v>
      </c>
      <c r="Y497" s="49">
        <v>0</v>
      </c>
      <c r="AA497" s="47" t="s">
        <v>1322</v>
      </c>
      <c r="AB497" s="100">
        <v>6391700</v>
      </c>
      <c r="AC497" s="100">
        <v>1</v>
      </c>
      <c r="AD497" s="100">
        <v>1</v>
      </c>
      <c r="AE497" s="100">
        <v>0</v>
      </c>
    </row>
    <row r="498" spans="1:31" ht="23.25" thickBot="1">
      <c r="A498" s="32" t="s">
        <v>648</v>
      </c>
      <c r="B498" s="72" t="s">
        <v>648</v>
      </c>
      <c r="C498" s="96">
        <v>35</v>
      </c>
      <c r="D498" s="20"/>
      <c r="E498" s="94" t="s">
        <v>648</v>
      </c>
      <c r="F498" s="94">
        <v>41</v>
      </c>
      <c r="G498" s="84"/>
      <c r="O498" s="49">
        <v>7020400</v>
      </c>
      <c r="P498" s="47" t="s">
        <v>1328</v>
      </c>
      <c r="Q498" s="49">
        <v>1</v>
      </c>
      <c r="R498" s="49">
        <v>1</v>
      </c>
      <c r="S498" s="49">
        <v>0</v>
      </c>
      <c r="U498" s="76" t="s">
        <v>1317</v>
      </c>
      <c r="V498" s="49">
        <v>6203100</v>
      </c>
      <c r="W498" s="49">
        <v>1</v>
      </c>
      <c r="X498" s="49">
        <v>1</v>
      </c>
      <c r="Y498" s="49">
        <v>0</v>
      </c>
      <c r="AA498" s="47" t="s">
        <v>1326</v>
      </c>
      <c r="AB498" s="100">
        <v>6822600</v>
      </c>
      <c r="AC498" s="100">
        <v>1</v>
      </c>
      <c r="AD498" s="100">
        <v>1</v>
      </c>
      <c r="AE498" s="100">
        <v>0</v>
      </c>
    </row>
    <row r="499" spans="1:31" ht="24" thickBot="1">
      <c r="A499" s="32" t="s">
        <v>296</v>
      </c>
      <c r="B499" s="73" t="s">
        <v>296</v>
      </c>
      <c r="C499" s="96">
        <v>150</v>
      </c>
      <c r="D499" s="20"/>
      <c r="E499" s="94" t="s">
        <v>296</v>
      </c>
      <c r="F499" s="94">
        <v>161</v>
      </c>
      <c r="G499" s="85"/>
      <c r="O499" s="49">
        <v>7112000</v>
      </c>
      <c r="P499" s="47" t="s">
        <v>1329</v>
      </c>
      <c r="Q499" s="49">
        <v>1</v>
      </c>
      <c r="R499" s="49">
        <v>1</v>
      </c>
      <c r="S499" s="49">
        <v>0</v>
      </c>
      <c r="U499" s="76" t="s">
        <v>1321</v>
      </c>
      <c r="V499" s="49">
        <v>6319400</v>
      </c>
      <c r="W499" s="49">
        <v>1</v>
      </c>
      <c r="X499" s="49">
        <v>1</v>
      </c>
      <c r="Y499" s="49">
        <v>0</v>
      </c>
      <c r="AA499" s="47" t="s">
        <v>1328</v>
      </c>
      <c r="AB499" s="100">
        <v>7020400</v>
      </c>
      <c r="AC499" s="100">
        <v>1</v>
      </c>
      <c r="AD499" s="100">
        <v>1</v>
      </c>
      <c r="AE499" s="100">
        <v>0</v>
      </c>
    </row>
    <row r="500" spans="1:31" ht="15.75" thickBot="1">
      <c r="A500" s="32" t="s">
        <v>479</v>
      </c>
      <c r="B500" s="72" t="s">
        <v>479</v>
      </c>
      <c r="C500" s="96">
        <v>72</v>
      </c>
      <c r="D500" s="20"/>
      <c r="E500" s="94" t="s">
        <v>479</v>
      </c>
      <c r="F500" s="94">
        <v>78</v>
      </c>
      <c r="G500" s="84"/>
      <c r="O500" s="49">
        <v>7410202</v>
      </c>
      <c r="P500" s="47" t="s">
        <v>1337</v>
      </c>
      <c r="Q500" s="49">
        <v>1</v>
      </c>
      <c r="R500" s="49">
        <v>1</v>
      </c>
      <c r="S500" s="49">
        <v>0</v>
      </c>
      <c r="U500" s="76" t="s">
        <v>1322</v>
      </c>
      <c r="V500" s="49">
        <v>6391700</v>
      </c>
      <c r="W500" s="49">
        <v>1</v>
      </c>
      <c r="X500" s="49">
        <v>1</v>
      </c>
      <c r="Y500" s="49">
        <v>0</v>
      </c>
      <c r="AA500" s="47" t="s">
        <v>1329</v>
      </c>
      <c r="AB500" s="100">
        <v>7112000</v>
      </c>
      <c r="AC500" s="100">
        <v>1</v>
      </c>
      <c r="AD500" s="100">
        <v>1</v>
      </c>
      <c r="AE500" s="100">
        <v>0</v>
      </c>
    </row>
    <row r="501" spans="1:31" ht="24" thickBot="1">
      <c r="A501" s="32" t="s">
        <v>362</v>
      </c>
      <c r="B501" s="73" t="s">
        <v>362</v>
      </c>
      <c r="C501" s="96">
        <v>119</v>
      </c>
      <c r="D501" s="20"/>
      <c r="E501" s="94" t="s">
        <v>362</v>
      </c>
      <c r="F501" s="94">
        <v>127</v>
      </c>
      <c r="G501" s="85"/>
      <c r="O501" s="49">
        <v>7490104</v>
      </c>
      <c r="P501" s="47" t="s">
        <v>1343</v>
      </c>
      <c r="Q501" s="49">
        <v>1</v>
      </c>
      <c r="R501" s="49">
        <v>0</v>
      </c>
      <c r="S501" s="49">
        <v>1</v>
      </c>
      <c r="U501" s="76" t="s">
        <v>1326</v>
      </c>
      <c r="V501" s="49">
        <v>6822600</v>
      </c>
      <c r="W501" s="49">
        <v>1</v>
      </c>
      <c r="X501" s="49">
        <v>1</v>
      </c>
      <c r="Y501" s="49">
        <v>0</v>
      </c>
      <c r="AA501" s="47" t="s">
        <v>1337</v>
      </c>
      <c r="AB501" s="100">
        <v>7410202</v>
      </c>
      <c r="AC501" s="100">
        <v>1</v>
      </c>
      <c r="AD501" s="100">
        <v>1</v>
      </c>
      <c r="AE501" s="100">
        <v>0</v>
      </c>
    </row>
    <row r="502" spans="1:31" ht="24" thickBot="1">
      <c r="A502" s="32" t="s">
        <v>118</v>
      </c>
      <c r="B502" s="72" t="s">
        <v>118</v>
      </c>
      <c r="C502" s="96">
        <v>714</v>
      </c>
      <c r="D502" s="20"/>
      <c r="E502" s="94" t="s">
        <v>118</v>
      </c>
      <c r="F502" s="94">
        <v>744</v>
      </c>
      <c r="G502" s="84"/>
      <c r="O502" s="49">
        <v>7490199</v>
      </c>
      <c r="P502" s="47" t="s">
        <v>1344</v>
      </c>
      <c r="Q502" s="49">
        <v>1</v>
      </c>
      <c r="R502" s="49">
        <v>1</v>
      </c>
      <c r="S502" s="49">
        <v>0</v>
      </c>
      <c r="U502" s="76" t="s">
        <v>1328</v>
      </c>
      <c r="V502" s="49">
        <v>7020400</v>
      </c>
      <c r="W502" s="49">
        <v>1</v>
      </c>
      <c r="X502" s="49">
        <v>1</v>
      </c>
      <c r="Y502" s="49">
        <v>0</v>
      </c>
      <c r="AA502" s="47" t="s">
        <v>1343</v>
      </c>
      <c r="AB502" s="100">
        <v>7490104</v>
      </c>
      <c r="AC502" s="100">
        <v>1</v>
      </c>
      <c r="AD502" s="100">
        <v>0</v>
      </c>
      <c r="AE502" s="100">
        <v>1</v>
      </c>
    </row>
    <row r="503" spans="1:31" ht="15.75" thickBot="1">
      <c r="A503" s="32" t="s">
        <v>435</v>
      </c>
      <c r="B503" s="73" t="s">
        <v>435</v>
      </c>
      <c r="C503" s="96">
        <v>73</v>
      </c>
      <c r="D503" s="20"/>
      <c r="E503" s="94" t="s">
        <v>435</v>
      </c>
      <c r="F503" s="94">
        <v>73</v>
      </c>
      <c r="G503" s="85"/>
      <c r="O503" s="49">
        <v>7500100</v>
      </c>
      <c r="P503" s="47" t="s">
        <v>1345</v>
      </c>
      <c r="Q503" s="49">
        <v>1</v>
      </c>
      <c r="R503" s="49">
        <v>0</v>
      </c>
      <c r="S503" s="49">
        <v>1</v>
      </c>
      <c r="U503" s="76" t="s">
        <v>1329</v>
      </c>
      <c r="V503" s="49">
        <v>7112000</v>
      </c>
      <c r="W503" s="49">
        <v>1</v>
      </c>
      <c r="X503" s="49">
        <v>1</v>
      </c>
      <c r="Y503" s="49">
        <v>0</v>
      </c>
      <c r="AA503" s="47" t="s">
        <v>1345</v>
      </c>
      <c r="AB503" s="100">
        <v>7500100</v>
      </c>
      <c r="AC503" s="100">
        <v>1</v>
      </c>
      <c r="AD503" s="100">
        <v>0</v>
      </c>
      <c r="AE503" s="100">
        <v>1</v>
      </c>
    </row>
    <row r="504" spans="1:31" ht="15.75" thickBot="1">
      <c r="A504" s="32" t="s">
        <v>240</v>
      </c>
      <c r="B504" s="72" t="s">
        <v>240</v>
      </c>
      <c r="C504" s="96">
        <v>207</v>
      </c>
      <c r="D504" s="20"/>
      <c r="E504" s="94" t="s">
        <v>240</v>
      </c>
      <c r="F504" s="94">
        <v>214</v>
      </c>
      <c r="G504" s="84"/>
      <c r="O504" s="49">
        <v>8121400</v>
      </c>
      <c r="P504" s="47" t="s">
        <v>1370</v>
      </c>
      <c r="Q504" s="49">
        <v>1</v>
      </c>
      <c r="R504" s="49">
        <v>1</v>
      </c>
      <c r="S504" s="49">
        <v>0</v>
      </c>
      <c r="U504" s="76" t="s">
        <v>1337</v>
      </c>
      <c r="V504" s="49">
        <v>7410202</v>
      </c>
      <c r="W504" s="49">
        <v>1</v>
      </c>
      <c r="X504" s="49">
        <v>1</v>
      </c>
      <c r="Y504" s="49">
        <v>0</v>
      </c>
      <c r="AA504" s="47" t="s">
        <v>1370</v>
      </c>
      <c r="AB504" s="100">
        <v>8121400</v>
      </c>
      <c r="AC504" s="100">
        <v>1</v>
      </c>
      <c r="AD504" s="100">
        <v>1</v>
      </c>
      <c r="AE504" s="100">
        <v>0</v>
      </c>
    </row>
    <row r="505" spans="1:31" ht="23.25" thickBot="1">
      <c r="A505" s="32" t="s">
        <v>143</v>
      </c>
      <c r="B505" s="73" t="s">
        <v>143</v>
      </c>
      <c r="C505" s="96">
        <v>549</v>
      </c>
      <c r="D505" s="20"/>
      <c r="E505" s="94" t="s">
        <v>143</v>
      </c>
      <c r="F505" s="94">
        <v>598</v>
      </c>
      <c r="G505" s="85"/>
      <c r="O505" s="49">
        <v>8220200</v>
      </c>
      <c r="P505" s="47" t="s">
        <v>1377</v>
      </c>
      <c r="Q505" s="49">
        <v>1</v>
      </c>
      <c r="R505" s="49">
        <v>1</v>
      </c>
      <c r="S505" s="49">
        <v>0</v>
      </c>
      <c r="U505" s="76" t="s">
        <v>1343</v>
      </c>
      <c r="V505" s="49">
        <v>7490104</v>
      </c>
      <c r="W505" s="49">
        <v>1</v>
      </c>
      <c r="X505" s="49">
        <v>0</v>
      </c>
      <c r="Y505" s="49">
        <v>1</v>
      </c>
      <c r="AA505" s="47" t="s">
        <v>1377</v>
      </c>
      <c r="AB505" s="100">
        <v>8220200</v>
      </c>
      <c r="AC505" s="100">
        <v>1</v>
      </c>
      <c r="AD505" s="100">
        <v>1</v>
      </c>
      <c r="AE505" s="100">
        <v>0</v>
      </c>
    </row>
    <row r="506" spans="1:31" ht="15.75" thickBot="1">
      <c r="A506" s="32" t="s">
        <v>62</v>
      </c>
      <c r="B506" s="72" t="s">
        <v>62</v>
      </c>
      <c r="C506" s="97">
        <v>4803</v>
      </c>
      <c r="D506" s="90"/>
      <c r="E506" s="94" t="s">
        <v>62</v>
      </c>
      <c r="F506" s="95">
        <v>5156</v>
      </c>
      <c r="G506" s="87"/>
      <c r="O506" s="49">
        <v>8299701</v>
      </c>
      <c r="P506" s="47" t="s">
        <v>1382</v>
      </c>
      <c r="Q506" s="49">
        <v>1</v>
      </c>
      <c r="R506" s="49">
        <v>1</v>
      </c>
      <c r="S506" s="49">
        <v>0</v>
      </c>
      <c r="U506" s="76" t="s">
        <v>1345</v>
      </c>
      <c r="V506" s="49">
        <v>7500100</v>
      </c>
      <c r="W506" s="49">
        <v>1</v>
      </c>
      <c r="X506" s="49">
        <v>0</v>
      </c>
      <c r="Y506" s="49">
        <v>1</v>
      </c>
      <c r="AA506" s="47" t="s">
        <v>1382</v>
      </c>
      <c r="AB506" s="100">
        <v>8299701</v>
      </c>
      <c r="AC506" s="100">
        <v>1</v>
      </c>
      <c r="AD506" s="100">
        <v>1</v>
      </c>
      <c r="AE506" s="100">
        <v>0</v>
      </c>
    </row>
    <row r="507" spans="1:31" ht="15.75" thickBot="1">
      <c r="A507" s="32" t="s">
        <v>833</v>
      </c>
      <c r="B507" s="73" t="s">
        <v>833</v>
      </c>
      <c r="C507" s="96">
        <v>12</v>
      </c>
      <c r="D507" s="20"/>
      <c r="E507" s="94" t="s">
        <v>833</v>
      </c>
      <c r="F507" s="94">
        <v>12</v>
      </c>
      <c r="G507" s="85"/>
      <c r="O507" s="49">
        <v>8299706</v>
      </c>
      <c r="P507" s="47" t="s">
        <v>1384</v>
      </c>
      <c r="Q507" s="49">
        <v>1</v>
      </c>
      <c r="R507" s="49">
        <v>1</v>
      </c>
      <c r="S507" s="49">
        <v>0</v>
      </c>
      <c r="U507" s="76" t="s">
        <v>1370</v>
      </c>
      <c r="V507" s="49">
        <v>8121400</v>
      </c>
      <c r="W507" s="49">
        <v>1</v>
      </c>
      <c r="X507" s="49">
        <v>1</v>
      </c>
      <c r="Y507" s="49">
        <v>0</v>
      </c>
      <c r="AA507" s="47" t="s">
        <v>1384</v>
      </c>
      <c r="AB507" s="100">
        <v>8299706</v>
      </c>
      <c r="AC507" s="100">
        <v>1</v>
      </c>
      <c r="AD507" s="100">
        <v>1</v>
      </c>
      <c r="AE507" s="100">
        <v>0</v>
      </c>
    </row>
    <row r="508" spans="1:31" ht="15.75" thickBot="1">
      <c r="A508" s="32" t="s">
        <v>441</v>
      </c>
      <c r="B508" s="72" t="s">
        <v>441</v>
      </c>
      <c r="C508" s="96">
        <v>78</v>
      </c>
      <c r="D508" s="20"/>
      <c r="E508" s="94" t="s">
        <v>441</v>
      </c>
      <c r="F508" s="94">
        <v>87</v>
      </c>
      <c r="G508" s="84"/>
      <c r="O508" s="49">
        <v>8511200</v>
      </c>
      <c r="P508" s="47" t="s">
        <v>1387</v>
      </c>
      <c r="Q508" s="49">
        <v>1</v>
      </c>
      <c r="R508" s="49">
        <v>1</v>
      </c>
      <c r="S508" s="49">
        <v>0</v>
      </c>
      <c r="U508" s="76" t="s">
        <v>1377</v>
      </c>
      <c r="V508" s="49">
        <v>8220200</v>
      </c>
      <c r="W508" s="49">
        <v>1</v>
      </c>
      <c r="X508" s="49">
        <v>1</v>
      </c>
      <c r="Y508" s="49">
        <v>0</v>
      </c>
      <c r="AA508" s="47" t="s">
        <v>1387</v>
      </c>
      <c r="AB508" s="100">
        <v>8511200</v>
      </c>
      <c r="AC508" s="100">
        <v>1</v>
      </c>
      <c r="AD508" s="100">
        <v>1</v>
      </c>
      <c r="AE508" s="100">
        <v>0</v>
      </c>
    </row>
    <row r="509" spans="1:31" ht="15.75" thickBot="1">
      <c r="A509" s="32" t="s">
        <v>898</v>
      </c>
      <c r="B509" s="73" t="s">
        <v>898</v>
      </c>
      <c r="C509" s="96">
        <v>7</v>
      </c>
      <c r="D509" s="20"/>
      <c r="E509" s="94" t="s">
        <v>898</v>
      </c>
      <c r="F509" s="94">
        <v>7</v>
      </c>
      <c r="G509" s="85"/>
      <c r="O509" s="49">
        <v>8512100</v>
      </c>
      <c r="P509" s="47" t="s">
        <v>1388</v>
      </c>
      <c r="Q509" s="49">
        <v>1</v>
      </c>
      <c r="R509" s="49">
        <v>0</v>
      </c>
      <c r="S509" s="49">
        <v>1</v>
      </c>
      <c r="U509" s="76" t="s">
        <v>1382</v>
      </c>
      <c r="V509" s="49">
        <v>8299701</v>
      </c>
      <c r="W509" s="49">
        <v>1</v>
      </c>
      <c r="X509" s="49">
        <v>1</v>
      </c>
      <c r="Y509" s="49">
        <v>0</v>
      </c>
      <c r="AA509" s="47" t="s">
        <v>1388</v>
      </c>
      <c r="AB509" s="100">
        <v>8512100</v>
      </c>
      <c r="AC509" s="100">
        <v>1</v>
      </c>
      <c r="AD509" s="100">
        <v>0</v>
      </c>
      <c r="AE509" s="100">
        <v>1</v>
      </c>
    </row>
    <row r="510" spans="1:31" ht="24" thickBot="1">
      <c r="A510" s="32" t="s">
        <v>639</v>
      </c>
      <c r="B510" s="72" t="s">
        <v>639</v>
      </c>
      <c r="C510" s="96">
        <v>44</v>
      </c>
      <c r="D510" s="20"/>
      <c r="E510" s="94" t="s">
        <v>639</v>
      </c>
      <c r="F510" s="94">
        <v>44</v>
      </c>
      <c r="G510" s="84"/>
      <c r="O510" s="49">
        <v>8650099</v>
      </c>
      <c r="P510" s="47" t="s">
        <v>1400</v>
      </c>
      <c r="Q510" s="49">
        <v>1</v>
      </c>
      <c r="R510" s="49">
        <v>0</v>
      </c>
      <c r="S510" s="49">
        <v>1</v>
      </c>
      <c r="U510" s="76" t="s">
        <v>1384</v>
      </c>
      <c r="V510" s="49">
        <v>8299706</v>
      </c>
      <c r="W510" s="49">
        <v>1</v>
      </c>
      <c r="X510" s="49">
        <v>1</v>
      </c>
      <c r="Y510" s="49">
        <v>0</v>
      </c>
      <c r="AA510" s="47" t="s">
        <v>1400</v>
      </c>
      <c r="AB510" s="100">
        <v>8650099</v>
      </c>
      <c r="AC510" s="100">
        <v>1</v>
      </c>
      <c r="AD510" s="100">
        <v>0</v>
      </c>
      <c r="AE510" s="100">
        <v>1</v>
      </c>
    </row>
    <row r="511" spans="1:31" ht="15.75" thickBot="1">
      <c r="A511" s="32" t="s">
        <v>628</v>
      </c>
      <c r="B511" s="73" t="s">
        <v>628</v>
      </c>
      <c r="C511" s="96">
        <v>43</v>
      </c>
      <c r="D511" s="20"/>
      <c r="E511" s="94" t="s">
        <v>628</v>
      </c>
      <c r="F511" s="94">
        <v>45</v>
      </c>
      <c r="G511" s="85"/>
      <c r="O511" s="49">
        <v>9001904</v>
      </c>
      <c r="P511" s="47" t="s">
        <v>1405</v>
      </c>
      <c r="Q511" s="49">
        <v>1</v>
      </c>
      <c r="R511" s="49">
        <v>1</v>
      </c>
      <c r="S511" s="49">
        <v>0</v>
      </c>
      <c r="U511" s="76" t="s">
        <v>1387</v>
      </c>
      <c r="V511" s="49">
        <v>8511200</v>
      </c>
      <c r="W511" s="49">
        <v>1</v>
      </c>
      <c r="X511" s="49">
        <v>1</v>
      </c>
      <c r="Y511" s="49">
        <v>0</v>
      </c>
      <c r="AA511" s="47" t="s">
        <v>1405</v>
      </c>
      <c r="AB511" s="100">
        <v>9001904</v>
      </c>
      <c r="AC511" s="100">
        <v>1</v>
      </c>
      <c r="AD511" s="100">
        <v>1</v>
      </c>
      <c r="AE511" s="100">
        <v>0</v>
      </c>
    </row>
    <row r="512" spans="1:31" ht="15.75" thickBot="1">
      <c r="A512" s="32" t="s">
        <v>91</v>
      </c>
      <c r="B512" s="72" t="s">
        <v>91</v>
      </c>
      <c r="C512" s="97">
        <v>1121</v>
      </c>
      <c r="D512" s="90"/>
      <c r="E512" s="94" t="s">
        <v>91</v>
      </c>
      <c r="F512" s="95">
        <v>1200</v>
      </c>
      <c r="G512" s="87"/>
      <c r="O512" s="49">
        <v>9001905</v>
      </c>
      <c r="P512" s="47" t="s">
        <v>1406</v>
      </c>
      <c r="Q512" s="49">
        <v>1</v>
      </c>
      <c r="R512" s="49">
        <v>1</v>
      </c>
      <c r="S512" s="49">
        <v>0</v>
      </c>
      <c r="U512" s="76" t="s">
        <v>1388</v>
      </c>
      <c r="V512" s="49">
        <v>8512100</v>
      </c>
      <c r="W512" s="49">
        <v>1</v>
      </c>
      <c r="X512" s="49">
        <v>0</v>
      </c>
      <c r="Y512" s="49">
        <v>1</v>
      </c>
      <c r="AA512" s="47" t="s">
        <v>1406</v>
      </c>
      <c r="AB512" s="100">
        <v>9001905</v>
      </c>
      <c r="AC512" s="100">
        <v>1</v>
      </c>
      <c r="AD512" s="100">
        <v>1</v>
      </c>
      <c r="AE512" s="100">
        <v>0</v>
      </c>
    </row>
    <row r="513" spans="1:33" ht="23.25" thickBot="1">
      <c r="A513" s="32" t="s">
        <v>297</v>
      </c>
      <c r="B513" s="73" t="s">
        <v>297</v>
      </c>
      <c r="C513" s="96">
        <v>174</v>
      </c>
      <c r="D513" s="20"/>
      <c r="E513" s="94" t="s">
        <v>297</v>
      </c>
      <c r="F513" s="94">
        <v>185</v>
      </c>
      <c r="G513" s="85"/>
      <c r="O513" s="49">
        <v>9319199</v>
      </c>
      <c r="P513" s="47" t="s">
        <v>1414</v>
      </c>
      <c r="Q513" s="49">
        <v>1</v>
      </c>
      <c r="R513" s="49">
        <v>0</v>
      </c>
      <c r="S513" s="49">
        <v>1</v>
      </c>
      <c r="U513" s="76" t="s">
        <v>1400</v>
      </c>
      <c r="V513" s="49">
        <v>8650099</v>
      </c>
      <c r="W513" s="49">
        <v>1</v>
      </c>
      <c r="X513" s="49">
        <v>0</v>
      </c>
      <c r="Y513" s="49">
        <v>1</v>
      </c>
      <c r="AA513" s="47" t="s">
        <v>1414</v>
      </c>
      <c r="AB513" s="100">
        <v>9319199</v>
      </c>
      <c r="AC513" s="100">
        <v>1</v>
      </c>
      <c r="AD513" s="100">
        <v>0</v>
      </c>
      <c r="AE513" s="100">
        <v>1</v>
      </c>
    </row>
    <row r="514" spans="1:33" ht="15.75" thickBot="1">
      <c r="A514" s="32" t="s">
        <v>167</v>
      </c>
      <c r="B514" s="72" t="s">
        <v>167</v>
      </c>
      <c r="C514" s="96">
        <v>353</v>
      </c>
      <c r="D514" s="20"/>
      <c r="E514" s="94" t="s">
        <v>167</v>
      </c>
      <c r="F514" s="94">
        <v>360</v>
      </c>
      <c r="G514" s="84"/>
      <c r="O514" s="49">
        <v>9491000</v>
      </c>
      <c r="P514" s="47" t="s">
        <v>1419</v>
      </c>
      <c r="Q514" s="49">
        <v>1</v>
      </c>
      <c r="R514" s="49">
        <v>0</v>
      </c>
      <c r="S514" s="49">
        <v>1</v>
      </c>
      <c r="U514" s="76" t="s">
        <v>1405</v>
      </c>
      <c r="V514" s="49">
        <v>9001904</v>
      </c>
      <c r="W514" s="49">
        <v>1</v>
      </c>
      <c r="X514" s="49">
        <v>1</v>
      </c>
      <c r="Y514" s="49">
        <v>0</v>
      </c>
      <c r="AA514" s="47" t="s">
        <v>1419</v>
      </c>
      <c r="AB514" s="100">
        <v>9491000</v>
      </c>
      <c r="AC514" s="100">
        <v>1</v>
      </c>
      <c r="AD514" s="100">
        <v>0</v>
      </c>
      <c r="AE514" s="100">
        <v>1</v>
      </c>
    </row>
    <row r="515" spans="1:33" ht="15.75" thickBot="1">
      <c r="A515" s="32" t="s">
        <v>861</v>
      </c>
      <c r="B515" s="73" t="s">
        <v>861</v>
      </c>
      <c r="C515" s="96">
        <v>11</v>
      </c>
      <c r="D515" s="20"/>
      <c r="E515" s="94" t="s">
        <v>861</v>
      </c>
      <c r="F515" s="94">
        <v>11</v>
      </c>
      <c r="G515" s="85"/>
      <c r="O515" s="49">
        <v>9493600</v>
      </c>
      <c r="P515" s="47" t="s">
        <v>1420</v>
      </c>
      <c r="Q515" s="49">
        <v>1</v>
      </c>
      <c r="R515" s="49">
        <v>0</v>
      </c>
      <c r="S515" s="49">
        <v>1</v>
      </c>
      <c r="U515" s="76" t="s">
        <v>1406</v>
      </c>
      <c r="V515" s="49">
        <v>9001905</v>
      </c>
      <c r="W515" s="49">
        <v>1</v>
      </c>
      <c r="X515" s="49">
        <v>1</v>
      </c>
      <c r="Y515" s="49">
        <v>0</v>
      </c>
      <c r="AA515" s="47" t="s">
        <v>1420</v>
      </c>
      <c r="AB515" s="100">
        <v>9493600</v>
      </c>
      <c r="AC515" s="100">
        <v>1</v>
      </c>
      <c r="AD515" s="100">
        <v>0</v>
      </c>
      <c r="AE515" s="100">
        <v>1</v>
      </c>
    </row>
    <row r="516" spans="1:33" ht="15.75" thickBot="1">
      <c r="A516" s="32" t="s">
        <v>112</v>
      </c>
      <c r="B516" s="72" t="s">
        <v>112</v>
      </c>
      <c r="C516" s="96">
        <v>763</v>
      </c>
      <c r="D516" s="20"/>
      <c r="E516" s="94" t="s">
        <v>112</v>
      </c>
      <c r="F516" s="94">
        <v>812</v>
      </c>
      <c r="G516" s="84"/>
      <c r="O516" s="49">
        <v>9609204</v>
      </c>
      <c r="P516" s="47" t="s">
        <v>1441</v>
      </c>
      <c r="Q516" s="49">
        <v>1</v>
      </c>
      <c r="R516" s="49">
        <v>1</v>
      </c>
      <c r="S516" s="49">
        <v>0</v>
      </c>
      <c r="U516" s="76" t="s">
        <v>1414</v>
      </c>
      <c r="V516" s="49">
        <v>9319199</v>
      </c>
      <c r="W516" s="49">
        <v>1</v>
      </c>
      <c r="X516" s="49">
        <v>0</v>
      </c>
      <c r="Y516" s="49">
        <v>1</v>
      </c>
      <c r="AA516" s="47" t="s">
        <v>1441</v>
      </c>
      <c r="AB516" s="100">
        <v>9609204</v>
      </c>
      <c r="AC516" s="100">
        <v>1</v>
      </c>
      <c r="AD516" s="100">
        <v>1</v>
      </c>
      <c r="AE516" s="100">
        <v>0</v>
      </c>
    </row>
    <row r="517" spans="1:33" ht="15.75" customHeight="1" thickBot="1">
      <c r="A517" s="32" t="s">
        <v>686</v>
      </c>
      <c r="B517" s="73" t="s">
        <v>686</v>
      </c>
      <c r="C517" s="96">
        <v>33</v>
      </c>
      <c r="D517" s="20"/>
      <c r="E517" s="94" t="s">
        <v>686</v>
      </c>
      <c r="F517" s="94">
        <v>36</v>
      </c>
      <c r="G517" s="85"/>
      <c r="O517" s="210" t="s">
        <v>27</v>
      </c>
      <c r="P517" s="211"/>
      <c r="Q517" s="33">
        <f>SUM(Q4:Q516)</f>
        <v>210979</v>
      </c>
      <c r="R517" s="33">
        <f>SUM(R4:R516)</f>
        <v>112941</v>
      </c>
      <c r="S517" s="33">
        <f>SUM(S4:S516)</f>
        <v>98038</v>
      </c>
      <c r="U517" s="76" t="s">
        <v>1419</v>
      </c>
      <c r="V517" s="49">
        <v>9491000</v>
      </c>
      <c r="W517" s="49">
        <v>1</v>
      </c>
      <c r="X517" s="49">
        <v>0</v>
      </c>
      <c r="Y517" s="49">
        <v>1</v>
      </c>
      <c r="AA517" s="102"/>
      <c r="AB517" s="102"/>
      <c r="AC517" s="103">
        <f>SUM(AC4:AC516)</f>
        <v>230049</v>
      </c>
      <c r="AD517" s="103">
        <f>SUM(AD4:AD516)</f>
        <v>123225</v>
      </c>
      <c r="AE517" s="103">
        <f>SUM(AE4:AE516)</f>
        <v>106824</v>
      </c>
    </row>
    <row r="518" spans="1:33" ht="23.25" thickBot="1">
      <c r="A518" s="32" t="s">
        <v>620</v>
      </c>
      <c r="B518" s="72" t="s">
        <v>620</v>
      </c>
      <c r="C518" s="96">
        <v>38</v>
      </c>
      <c r="D518" s="20"/>
      <c r="E518" s="94" t="s">
        <v>620</v>
      </c>
      <c r="F518" s="94">
        <v>43</v>
      </c>
      <c r="G518" s="84"/>
      <c r="P518" s="40"/>
      <c r="U518" s="76" t="s">
        <v>1420</v>
      </c>
      <c r="V518" s="49">
        <v>9493600</v>
      </c>
      <c r="W518" s="49">
        <v>1</v>
      </c>
      <c r="X518" s="49">
        <v>0</v>
      </c>
      <c r="Y518" s="49">
        <v>1</v>
      </c>
      <c r="AG518" s="99"/>
    </row>
    <row r="519" spans="1:33" ht="23.25" thickBot="1">
      <c r="A519" s="32" t="s">
        <v>540</v>
      </c>
      <c r="B519" s="73" t="s">
        <v>540</v>
      </c>
      <c r="C519" s="96">
        <v>61</v>
      </c>
      <c r="D519" s="20"/>
      <c r="E519" s="94" t="s">
        <v>540</v>
      </c>
      <c r="F519" s="94">
        <v>64</v>
      </c>
      <c r="G519" s="85"/>
      <c r="P519" s="40"/>
      <c r="U519" s="76" t="s">
        <v>1441</v>
      </c>
      <c r="V519" s="49">
        <v>9609204</v>
      </c>
      <c r="W519" s="49">
        <v>1</v>
      </c>
      <c r="X519" s="49">
        <v>1</v>
      </c>
      <c r="Y519" s="49">
        <v>0</v>
      </c>
    </row>
    <row r="520" spans="1:33" ht="15.75" thickBot="1">
      <c r="A520" s="32" t="s">
        <v>592</v>
      </c>
      <c r="B520" s="72" t="s">
        <v>592</v>
      </c>
      <c r="C520" s="96">
        <v>50</v>
      </c>
      <c r="D520" s="20"/>
      <c r="E520" s="94" t="s">
        <v>592</v>
      </c>
      <c r="F520" s="94">
        <v>50</v>
      </c>
      <c r="G520" s="84"/>
      <c r="P520" s="40"/>
      <c r="U520" s="205" t="s">
        <v>27</v>
      </c>
      <c r="V520" s="206"/>
      <c r="W520" s="77">
        <f>SUM(W4:W519)</f>
        <v>222591</v>
      </c>
      <c r="X520" s="77">
        <f>SUM(X4:X519)</f>
        <v>119152</v>
      </c>
      <c r="Y520" s="77">
        <f>SUM(Y4:Y519)</f>
        <v>103439</v>
      </c>
    </row>
    <row r="521" spans="1:33" ht="15.75" thickBot="1">
      <c r="A521" s="32" t="s">
        <v>142</v>
      </c>
      <c r="B521" s="73" t="s">
        <v>142</v>
      </c>
      <c r="C521" s="96">
        <v>502</v>
      </c>
      <c r="D521" s="20"/>
      <c r="E521" s="94" t="s">
        <v>142</v>
      </c>
      <c r="F521" s="94">
        <v>526</v>
      </c>
      <c r="G521" s="85"/>
      <c r="Z521" s="1"/>
    </row>
    <row r="522" spans="1:33" ht="15.75" thickBot="1">
      <c r="A522" s="32" t="s">
        <v>737</v>
      </c>
      <c r="B522" s="72" t="s">
        <v>737</v>
      </c>
      <c r="C522" s="96">
        <v>26</v>
      </c>
      <c r="D522" s="20"/>
      <c r="E522" s="94" t="s">
        <v>737</v>
      </c>
      <c r="F522" s="94">
        <v>27</v>
      </c>
      <c r="G522" s="84"/>
    </row>
    <row r="523" spans="1:33" ht="15.75" thickBot="1">
      <c r="A523" s="32" t="s">
        <v>738</v>
      </c>
      <c r="B523" s="73" t="s">
        <v>738</v>
      </c>
      <c r="C523" s="96">
        <v>24</v>
      </c>
      <c r="D523" s="20"/>
      <c r="E523" s="94" t="s">
        <v>738</v>
      </c>
      <c r="F523" s="94">
        <v>24</v>
      </c>
      <c r="G523" s="85"/>
    </row>
    <row r="524" spans="1:33" ht="15.75" thickBot="1">
      <c r="A524" s="32" t="s">
        <v>283</v>
      </c>
      <c r="B524" s="72" t="s">
        <v>283</v>
      </c>
      <c r="C524" s="96">
        <v>165</v>
      </c>
      <c r="D524" s="20"/>
      <c r="E524" s="94" t="s">
        <v>283</v>
      </c>
      <c r="F524" s="94">
        <v>171</v>
      </c>
      <c r="G524" s="84"/>
    </row>
    <row r="525" spans="1:33" ht="15.75" thickBot="1">
      <c r="A525" s="32" t="s">
        <v>104</v>
      </c>
      <c r="B525" s="73" t="s">
        <v>104</v>
      </c>
      <c r="C525" s="96">
        <v>959</v>
      </c>
      <c r="D525" s="20"/>
      <c r="E525" s="94" t="s">
        <v>104</v>
      </c>
      <c r="F525" s="95">
        <v>1016</v>
      </c>
      <c r="G525" s="85"/>
    </row>
    <row r="526" spans="1:33" ht="15.75" thickBot="1">
      <c r="A526" s="32" t="s">
        <v>808</v>
      </c>
      <c r="B526" s="72" t="s">
        <v>808</v>
      </c>
      <c r="C526" s="96">
        <v>15</v>
      </c>
      <c r="D526" s="20"/>
      <c r="E526" s="94" t="s">
        <v>808</v>
      </c>
      <c r="F526" s="94">
        <v>15</v>
      </c>
      <c r="G526" s="84"/>
    </row>
    <row r="527" spans="1:33" ht="15.75" thickBot="1">
      <c r="A527" s="32" t="s">
        <v>246</v>
      </c>
      <c r="B527" s="73" t="s">
        <v>246</v>
      </c>
      <c r="C527" s="96">
        <v>212</v>
      </c>
      <c r="D527" s="20"/>
      <c r="E527" s="94" t="s">
        <v>246</v>
      </c>
      <c r="F527" s="94">
        <v>229</v>
      </c>
      <c r="G527" s="85"/>
    </row>
    <row r="528" spans="1:33" ht="15.75" thickBot="1">
      <c r="A528" s="32" t="s">
        <v>593</v>
      </c>
      <c r="B528" s="72" t="s">
        <v>593</v>
      </c>
      <c r="C528" s="96">
        <v>53</v>
      </c>
      <c r="D528" s="20"/>
      <c r="E528" s="94" t="s">
        <v>593</v>
      </c>
      <c r="F528" s="94">
        <v>56</v>
      </c>
      <c r="G528" s="84"/>
    </row>
    <row r="529" spans="1:7" ht="15.75" thickBot="1">
      <c r="A529" s="32" t="s">
        <v>219</v>
      </c>
      <c r="B529" s="73" t="s">
        <v>219</v>
      </c>
      <c r="C529" s="96">
        <v>242</v>
      </c>
      <c r="D529" s="20"/>
      <c r="E529" s="94" t="s">
        <v>219</v>
      </c>
      <c r="F529" s="94">
        <v>252</v>
      </c>
      <c r="G529" s="85"/>
    </row>
    <row r="530" spans="1:7" ht="15.75" thickBot="1">
      <c r="A530" s="32" t="s">
        <v>115</v>
      </c>
      <c r="B530" s="72" t="s">
        <v>115</v>
      </c>
      <c r="C530" s="96">
        <v>765</v>
      </c>
      <c r="D530" s="20"/>
      <c r="E530" s="94" t="s">
        <v>115</v>
      </c>
      <c r="F530" s="94">
        <v>826</v>
      </c>
      <c r="G530" s="84"/>
    </row>
    <row r="531" spans="1:7" ht="15.75" thickBot="1">
      <c r="A531" s="32" t="s">
        <v>486</v>
      </c>
      <c r="B531" s="73" t="s">
        <v>486</v>
      </c>
      <c r="C531" s="96">
        <v>69</v>
      </c>
      <c r="D531" s="20"/>
      <c r="E531" s="94" t="s">
        <v>486</v>
      </c>
      <c r="F531" s="94">
        <v>76</v>
      </c>
      <c r="G531" s="85"/>
    </row>
    <row r="532" spans="1:7" ht="15.75" thickBot="1">
      <c r="A532" s="32" t="s">
        <v>299</v>
      </c>
      <c r="B532" s="72" t="s">
        <v>299</v>
      </c>
      <c r="C532" s="96">
        <v>165</v>
      </c>
      <c r="D532" s="20"/>
      <c r="E532" s="94" t="s">
        <v>299</v>
      </c>
      <c r="F532" s="94">
        <v>173</v>
      </c>
      <c r="G532" s="84"/>
    </row>
    <row r="533" spans="1:7" ht="15.75" thickBot="1">
      <c r="A533" s="32" t="s">
        <v>461</v>
      </c>
      <c r="B533" s="73" t="s">
        <v>461</v>
      </c>
      <c r="C533" s="96">
        <v>71</v>
      </c>
      <c r="D533" s="20"/>
      <c r="E533" s="94" t="s">
        <v>461</v>
      </c>
      <c r="F533" s="94">
        <v>76</v>
      </c>
      <c r="G533" s="85"/>
    </row>
    <row r="534" spans="1:7" ht="15.75" thickBot="1">
      <c r="A534" s="32" t="s">
        <v>809</v>
      </c>
      <c r="B534" s="72" t="s">
        <v>809</v>
      </c>
      <c r="C534" s="96">
        <v>14</v>
      </c>
      <c r="D534" s="20"/>
      <c r="E534" s="94" t="s">
        <v>809</v>
      </c>
      <c r="F534" s="94">
        <v>14</v>
      </c>
      <c r="G534" s="84"/>
    </row>
    <row r="535" spans="1:7" ht="15.75" thickBot="1">
      <c r="A535" s="32" t="s">
        <v>767</v>
      </c>
      <c r="B535" s="73" t="s">
        <v>767</v>
      </c>
      <c r="C535" s="96">
        <v>23</v>
      </c>
      <c r="D535" s="20"/>
      <c r="E535" s="94" t="s">
        <v>767</v>
      </c>
      <c r="F535" s="94">
        <v>25</v>
      </c>
      <c r="G535" s="85"/>
    </row>
    <row r="536" spans="1:7" ht="15.75" thickBot="1">
      <c r="A536" s="32" t="s">
        <v>884</v>
      </c>
      <c r="B536" s="72" t="s">
        <v>884</v>
      </c>
      <c r="C536" s="96">
        <v>8</v>
      </c>
      <c r="D536" s="20"/>
      <c r="E536" s="94" t="s">
        <v>884</v>
      </c>
      <c r="F536" s="94">
        <v>10</v>
      </c>
      <c r="G536" s="84"/>
    </row>
    <row r="537" spans="1:7" ht="15.75" thickBot="1">
      <c r="A537" s="32" t="s">
        <v>784</v>
      </c>
      <c r="B537" s="73" t="s">
        <v>784</v>
      </c>
      <c r="C537" s="96">
        <v>18</v>
      </c>
      <c r="D537" s="20"/>
      <c r="E537" s="94" t="s">
        <v>784</v>
      </c>
      <c r="F537" s="94">
        <v>20</v>
      </c>
      <c r="G537" s="85"/>
    </row>
    <row r="538" spans="1:7" ht="15.75" thickBot="1">
      <c r="A538" s="32" t="s">
        <v>168</v>
      </c>
      <c r="B538" s="72" t="s">
        <v>168</v>
      </c>
      <c r="C538" s="96">
        <v>355</v>
      </c>
      <c r="D538" s="20"/>
      <c r="E538" s="94" t="s">
        <v>168</v>
      </c>
      <c r="F538" s="94">
        <v>371</v>
      </c>
      <c r="G538" s="84"/>
    </row>
    <row r="539" spans="1:7" ht="15.75" thickBot="1">
      <c r="A539" s="32" t="s">
        <v>696</v>
      </c>
      <c r="B539" s="73" t="s">
        <v>696</v>
      </c>
      <c r="C539" s="96">
        <v>27</v>
      </c>
      <c r="D539" s="20"/>
      <c r="E539" s="94" t="s">
        <v>696</v>
      </c>
      <c r="F539" s="94">
        <v>27</v>
      </c>
      <c r="G539" s="85"/>
    </row>
    <row r="540" spans="1:7" ht="15.75" thickBot="1">
      <c r="A540" s="32" t="s">
        <v>870</v>
      </c>
      <c r="B540" s="72" t="s">
        <v>870</v>
      </c>
      <c r="C540" s="96">
        <v>13</v>
      </c>
      <c r="D540" s="20"/>
      <c r="E540" s="94" t="s">
        <v>870</v>
      </c>
      <c r="F540" s="94">
        <v>13</v>
      </c>
      <c r="G540" s="84"/>
    </row>
    <row r="541" spans="1:7" ht="15.75" thickBot="1">
      <c r="A541" s="32" t="s">
        <v>480</v>
      </c>
      <c r="B541" s="73" t="s">
        <v>480</v>
      </c>
      <c r="C541" s="96">
        <v>73</v>
      </c>
      <c r="D541" s="20"/>
      <c r="E541" s="94" t="s">
        <v>480</v>
      </c>
      <c r="F541" s="94">
        <v>77</v>
      </c>
      <c r="G541" s="85"/>
    </row>
    <row r="542" spans="1:7" ht="15.75" thickBot="1">
      <c r="A542" s="32" t="s">
        <v>640</v>
      </c>
      <c r="B542" s="72" t="s">
        <v>640</v>
      </c>
      <c r="C542" s="96">
        <v>40</v>
      </c>
      <c r="D542" s="20"/>
      <c r="E542" s="94" t="s">
        <v>640</v>
      </c>
      <c r="F542" s="94">
        <v>42</v>
      </c>
      <c r="G542" s="84"/>
    </row>
    <row r="543" spans="1:7" ht="15.75" thickBot="1">
      <c r="A543" s="32" t="s">
        <v>162</v>
      </c>
      <c r="B543" s="73" t="s">
        <v>162</v>
      </c>
      <c r="C543" s="96">
        <v>388</v>
      </c>
      <c r="D543" s="20"/>
      <c r="E543" s="94" t="s">
        <v>162</v>
      </c>
      <c r="F543" s="94">
        <v>404</v>
      </c>
      <c r="G543" s="85"/>
    </row>
    <row r="544" spans="1:7" ht="15.75" thickBot="1">
      <c r="A544" s="32" t="s">
        <v>173</v>
      </c>
      <c r="B544" s="72" t="s">
        <v>173</v>
      </c>
      <c r="C544" s="96">
        <v>364</v>
      </c>
      <c r="D544" s="20"/>
      <c r="E544" s="94" t="s">
        <v>173</v>
      </c>
      <c r="F544" s="94">
        <v>391</v>
      </c>
      <c r="G544" s="84"/>
    </row>
    <row r="545" spans="1:7" ht="15.75" thickBot="1">
      <c r="A545" s="32" t="s">
        <v>96</v>
      </c>
      <c r="B545" s="73" t="s">
        <v>96</v>
      </c>
      <c r="C545" s="97">
        <v>1071</v>
      </c>
      <c r="D545" s="90"/>
      <c r="E545" s="94" t="s">
        <v>96</v>
      </c>
      <c r="F545" s="95">
        <v>1173</v>
      </c>
      <c r="G545" s="86"/>
    </row>
    <row r="546" spans="1:7" ht="15.75" thickBot="1">
      <c r="A546" s="32" t="s">
        <v>516</v>
      </c>
      <c r="B546" s="72" t="s">
        <v>516</v>
      </c>
      <c r="C546" s="96">
        <v>62</v>
      </c>
      <c r="D546" s="20"/>
      <c r="E546" s="94" t="s">
        <v>516</v>
      </c>
      <c r="F546" s="94">
        <v>65</v>
      </c>
      <c r="G546" s="84"/>
    </row>
    <row r="547" spans="1:7" ht="15.75" thickBot="1">
      <c r="A547" s="32" t="s">
        <v>810</v>
      </c>
      <c r="B547" s="73" t="s">
        <v>810</v>
      </c>
      <c r="C547" s="96">
        <v>15</v>
      </c>
      <c r="D547" s="20"/>
      <c r="E547" s="94" t="s">
        <v>810</v>
      </c>
      <c r="F547" s="94">
        <v>19</v>
      </c>
      <c r="G547" s="85"/>
    </row>
    <row r="548" spans="1:7" ht="15.75" thickBot="1">
      <c r="A548" s="32" t="s">
        <v>343</v>
      </c>
      <c r="B548" s="72" t="s">
        <v>343</v>
      </c>
      <c r="C548" s="96">
        <v>123</v>
      </c>
      <c r="D548" s="20"/>
      <c r="E548" s="94" t="s">
        <v>343</v>
      </c>
      <c r="F548" s="94">
        <v>129</v>
      </c>
      <c r="G548" s="84"/>
    </row>
    <row r="549" spans="1:7" ht="15.75" thickBot="1">
      <c r="A549" s="32" t="s">
        <v>881</v>
      </c>
      <c r="B549" s="73" t="s">
        <v>881</v>
      </c>
      <c r="C549" s="96">
        <v>8</v>
      </c>
      <c r="D549" s="20"/>
      <c r="E549" s="94" t="s">
        <v>881</v>
      </c>
      <c r="F549" s="94">
        <v>8</v>
      </c>
      <c r="G549" s="85"/>
    </row>
    <row r="550" spans="1:7" ht="15.75" thickBot="1">
      <c r="A550" s="32" t="s">
        <v>532</v>
      </c>
      <c r="B550" s="72" t="s">
        <v>532</v>
      </c>
      <c r="C550" s="96">
        <v>53</v>
      </c>
      <c r="D550" s="20"/>
      <c r="E550" s="94" t="s">
        <v>532</v>
      </c>
      <c r="F550" s="94">
        <v>59</v>
      </c>
      <c r="G550" s="84"/>
    </row>
    <row r="551" spans="1:7" ht="15.75" thickBot="1">
      <c r="A551" s="32" t="s">
        <v>340</v>
      </c>
      <c r="B551" s="73" t="s">
        <v>340</v>
      </c>
      <c r="C551" s="96">
        <v>133</v>
      </c>
      <c r="D551" s="20"/>
      <c r="E551" s="94" t="s">
        <v>340</v>
      </c>
      <c r="F551" s="94">
        <v>137</v>
      </c>
      <c r="G551" s="85"/>
    </row>
    <row r="552" spans="1:7" ht="15.75" thickBot="1">
      <c r="A552" s="32" t="s">
        <v>727</v>
      </c>
      <c r="B552" s="72" t="s">
        <v>727</v>
      </c>
      <c r="C552" s="96">
        <v>27</v>
      </c>
      <c r="D552" s="20"/>
      <c r="E552" s="94" t="s">
        <v>727</v>
      </c>
      <c r="F552" s="94">
        <v>27</v>
      </c>
      <c r="G552" s="84"/>
    </row>
    <row r="553" spans="1:7" ht="15.75" thickBot="1">
      <c r="A553" s="32" t="s">
        <v>641</v>
      </c>
      <c r="B553" s="73" t="s">
        <v>641</v>
      </c>
      <c r="C553" s="96">
        <v>35</v>
      </c>
      <c r="D553" s="20"/>
      <c r="E553" s="94" t="s">
        <v>641</v>
      </c>
      <c r="F553" s="94">
        <v>38</v>
      </c>
      <c r="G553" s="85"/>
    </row>
    <row r="554" spans="1:7" ht="15.75" thickBot="1">
      <c r="A554" s="32" t="s">
        <v>721</v>
      </c>
      <c r="B554" s="72" t="s">
        <v>721</v>
      </c>
      <c r="C554" s="96">
        <v>24</v>
      </c>
      <c r="D554" s="20"/>
      <c r="E554" s="94" t="s">
        <v>721</v>
      </c>
      <c r="F554" s="94">
        <v>24</v>
      </c>
      <c r="G554" s="84"/>
    </row>
    <row r="555" spans="1:7" ht="15.75" thickBot="1">
      <c r="A555" s="32" t="s">
        <v>255</v>
      </c>
      <c r="B555" s="73" t="s">
        <v>255</v>
      </c>
      <c r="C555" s="96">
        <v>202</v>
      </c>
      <c r="D555" s="20"/>
      <c r="E555" s="94" t="s">
        <v>255</v>
      </c>
      <c r="F555" s="94">
        <v>215</v>
      </c>
      <c r="G555" s="85"/>
    </row>
    <row r="556" spans="1:7" ht="15.75" thickBot="1">
      <c r="A556" s="32" t="s">
        <v>109</v>
      </c>
      <c r="B556" s="72" t="s">
        <v>109</v>
      </c>
      <c r="C556" s="96">
        <v>790</v>
      </c>
      <c r="D556" s="20"/>
      <c r="E556" s="94" t="s">
        <v>109</v>
      </c>
      <c r="F556" s="94">
        <v>844</v>
      </c>
      <c r="G556" s="84"/>
    </row>
    <row r="557" spans="1:7" ht="15.75" thickBot="1">
      <c r="A557" s="32" t="s">
        <v>80</v>
      </c>
      <c r="B557" s="73" t="s">
        <v>80</v>
      </c>
      <c r="C557" s="97">
        <v>1709</v>
      </c>
      <c r="D557" s="90"/>
      <c r="E557" s="94" t="s">
        <v>80</v>
      </c>
      <c r="F557" s="95">
        <v>1813</v>
      </c>
      <c r="G557" s="86"/>
    </row>
    <row r="558" spans="1:7" ht="15.75" thickBot="1">
      <c r="A558" s="32" t="s">
        <v>209</v>
      </c>
      <c r="B558" s="72" t="s">
        <v>209</v>
      </c>
      <c r="C558" s="96">
        <v>256</v>
      </c>
      <c r="D558" s="20"/>
      <c r="E558" s="94" t="s">
        <v>209</v>
      </c>
      <c r="F558" s="94">
        <v>271</v>
      </c>
      <c r="G558" s="84"/>
    </row>
    <row r="559" spans="1:7" ht="15.75" thickBot="1">
      <c r="A559" s="32" t="s">
        <v>187</v>
      </c>
      <c r="B559" s="73" t="s">
        <v>187</v>
      </c>
      <c r="C559" s="96">
        <v>330</v>
      </c>
      <c r="D559" s="20"/>
      <c r="E559" s="94" t="s">
        <v>187</v>
      </c>
      <c r="F559" s="94">
        <v>337</v>
      </c>
      <c r="G559" s="85"/>
    </row>
    <row r="560" spans="1:7" ht="15.75" thickBot="1">
      <c r="A560" s="32" t="s">
        <v>278</v>
      </c>
      <c r="B560" s="72" t="s">
        <v>278</v>
      </c>
      <c r="C560" s="96">
        <v>178</v>
      </c>
      <c r="D560" s="20"/>
      <c r="E560" s="94" t="s">
        <v>278</v>
      </c>
      <c r="F560" s="94">
        <v>192</v>
      </c>
      <c r="G560" s="84"/>
    </row>
    <row r="561" spans="1:7" ht="15.75" thickBot="1">
      <c r="A561" s="32" t="s">
        <v>288</v>
      </c>
      <c r="B561" s="73" t="s">
        <v>288</v>
      </c>
      <c r="C561" s="96">
        <v>165</v>
      </c>
      <c r="D561" s="20"/>
      <c r="E561" s="94" t="s">
        <v>288</v>
      </c>
      <c r="F561" s="94">
        <v>176</v>
      </c>
      <c r="G561" s="85"/>
    </row>
    <row r="562" spans="1:7" ht="15.75" thickBot="1">
      <c r="A562" s="32" t="s">
        <v>649</v>
      </c>
      <c r="B562" s="72" t="s">
        <v>649</v>
      </c>
      <c r="C562" s="96">
        <v>37</v>
      </c>
      <c r="D562" s="20"/>
      <c r="E562" s="94" t="s">
        <v>649</v>
      </c>
      <c r="F562" s="94">
        <v>38</v>
      </c>
      <c r="G562" s="84"/>
    </row>
    <row r="563" spans="1:7" ht="15.75" thickBot="1">
      <c r="A563" s="32" t="s">
        <v>871</v>
      </c>
      <c r="B563" s="73" t="s">
        <v>871</v>
      </c>
      <c r="C563" s="96">
        <v>9</v>
      </c>
      <c r="D563" s="20"/>
      <c r="E563" s="94" t="s">
        <v>871</v>
      </c>
      <c r="F563" s="94">
        <v>9</v>
      </c>
      <c r="G563" s="85"/>
    </row>
    <row r="564" spans="1:7" ht="15.75" thickBot="1">
      <c r="A564" s="32" t="s">
        <v>902</v>
      </c>
      <c r="B564" s="72" t="s">
        <v>902</v>
      </c>
      <c r="C564" s="96">
        <v>6</v>
      </c>
      <c r="D564" s="20"/>
      <c r="E564" s="94" t="s">
        <v>902</v>
      </c>
      <c r="F564" s="94">
        <v>6</v>
      </c>
      <c r="G564" s="84"/>
    </row>
    <row r="565" spans="1:7" ht="15.75" thickBot="1">
      <c r="A565" s="32" t="s">
        <v>83</v>
      </c>
      <c r="B565" s="73" t="s">
        <v>83</v>
      </c>
      <c r="C565" s="97">
        <v>1435</v>
      </c>
      <c r="D565" s="90"/>
      <c r="E565" s="94" t="s">
        <v>83</v>
      </c>
      <c r="F565" s="95">
        <v>1517</v>
      </c>
      <c r="G565" s="86"/>
    </row>
    <row r="566" spans="1:7" ht="15.75" thickBot="1">
      <c r="A566" s="32" t="s">
        <v>885</v>
      </c>
      <c r="B566" s="72" t="s">
        <v>885</v>
      </c>
      <c r="C566" s="96">
        <v>9</v>
      </c>
      <c r="D566" s="20"/>
      <c r="E566" s="94" t="s">
        <v>885</v>
      </c>
      <c r="F566" s="94">
        <v>9</v>
      </c>
      <c r="G566" s="84"/>
    </row>
    <row r="567" spans="1:7" ht="15.75" thickBot="1">
      <c r="A567" s="32" t="s">
        <v>77</v>
      </c>
      <c r="B567" s="73" t="s">
        <v>77</v>
      </c>
      <c r="C567" s="97">
        <v>1662</v>
      </c>
      <c r="D567" s="90"/>
      <c r="E567" s="94" t="s">
        <v>77</v>
      </c>
      <c r="F567" s="95">
        <v>1747</v>
      </c>
      <c r="G567" s="86"/>
    </row>
    <row r="568" spans="1:7" ht="15.75" thickBot="1">
      <c r="A568" s="32" t="s">
        <v>122</v>
      </c>
      <c r="B568" s="72" t="s">
        <v>122</v>
      </c>
      <c r="C568" s="96">
        <v>659</v>
      </c>
      <c r="D568" s="20"/>
      <c r="E568" s="94" t="s">
        <v>122</v>
      </c>
      <c r="F568" s="94">
        <v>687</v>
      </c>
      <c r="G568" s="84"/>
    </row>
    <row r="569" spans="1:7" ht="15.75" thickBot="1">
      <c r="A569" s="32" t="s">
        <v>420</v>
      </c>
      <c r="B569" s="73" t="s">
        <v>420</v>
      </c>
      <c r="C569" s="96">
        <v>88</v>
      </c>
      <c r="D569" s="20"/>
      <c r="E569" s="94" t="s">
        <v>420</v>
      </c>
      <c r="F569" s="94">
        <v>88</v>
      </c>
      <c r="G569" s="85"/>
    </row>
    <row r="570" spans="1:7" ht="15.75" thickBot="1">
      <c r="A570" s="32" t="s">
        <v>650</v>
      </c>
      <c r="B570" s="72" t="s">
        <v>650</v>
      </c>
      <c r="C570" s="96">
        <v>35</v>
      </c>
      <c r="D570" s="20"/>
      <c r="E570" s="94" t="s">
        <v>650</v>
      </c>
      <c r="F570" s="94">
        <v>37</v>
      </c>
      <c r="G570" s="84"/>
    </row>
    <row r="571" spans="1:7" ht="15.75" thickBot="1">
      <c r="A571" s="32" t="s">
        <v>817</v>
      </c>
      <c r="B571" s="73" t="s">
        <v>817</v>
      </c>
      <c r="C571" s="96">
        <v>17</v>
      </c>
      <c r="D571" s="20"/>
      <c r="E571" s="94" t="s">
        <v>817</v>
      </c>
      <c r="F571" s="94">
        <v>21</v>
      </c>
      <c r="G571" s="85"/>
    </row>
    <row r="572" spans="1:7" ht="15.75" thickBot="1">
      <c r="A572" s="32" t="s">
        <v>301</v>
      </c>
      <c r="B572" s="72" t="s">
        <v>301</v>
      </c>
      <c r="C572" s="96">
        <v>156</v>
      </c>
      <c r="D572" s="20"/>
      <c r="E572" s="94" t="s">
        <v>301</v>
      </c>
      <c r="F572" s="94">
        <v>163</v>
      </c>
      <c r="G572" s="84"/>
    </row>
    <row r="573" spans="1:7" ht="15.75" thickBot="1">
      <c r="A573" s="32" t="s">
        <v>372</v>
      </c>
      <c r="B573" s="73" t="s">
        <v>372</v>
      </c>
      <c r="C573" s="96">
        <v>110</v>
      </c>
      <c r="D573" s="20"/>
      <c r="E573" s="94" t="s">
        <v>372</v>
      </c>
      <c r="F573" s="94">
        <v>118</v>
      </c>
      <c r="G573" s="85"/>
    </row>
    <row r="574" spans="1:7" ht="15.75" thickBot="1">
      <c r="A574" s="32" t="s">
        <v>218</v>
      </c>
      <c r="B574" s="72" t="s">
        <v>218</v>
      </c>
      <c r="C574" s="96">
        <v>253</v>
      </c>
      <c r="D574" s="20"/>
      <c r="E574" s="94" t="s">
        <v>218</v>
      </c>
      <c r="F574" s="94">
        <v>261</v>
      </c>
      <c r="G574" s="84"/>
    </row>
    <row r="575" spans="1:7" ht="15.75" thickBot="1">
      <c r="A575" s="32" t="s">
        <v>728</v>
      </c>
      <c r="B575" s="73" t="s">
        <v>728</v>
      </c>
      <c r="C575" s="96">
        <v>26</v>
      </c>
      <c r="D575" s="20"/>
      <c r="E575" s="94" t="s">
        <v>728</v>
      </c>
      <c r="F575" s="94">
        <v>26</v>
      </c>
      <c r="G575" s="85"/>
    </row>
    <row r="576" spans="1:7" ht="15.75" thickBot="1">
      <c r="A576" s="32" t="s">
        <v>892</v>
      </c>
      <c r="B576" s="72" t="s">
        <v>892</v>
      </c>
      <c r="C576" s="96">
        <v>7</v>
      </c>
      <c r="D576" s="20"/>
      <c r="E576" s="94" t="s">
        <v>892</v>
      </c>
      <c r="F576" s="94">
        <v>7</v>
      </c>
      <c r="G576" s="84"/>
    </row>
    <row r="577" spans="1:7" ht="15.75" thickBot="1">
      <c r="A577" s="32" t="s">
        <v>642</v>
      </c>
      <c r="B577" s="73" t="s">
        <v>642</v>
      </c>
      <c r="C577" s="96">
        <v>37</v>
      </c>
      <c r="D577" s="20"/>
      <c r="E577" s="94" t="s">
        <v>642</v>
      </c>
      <c r="F577" s="94">
        <v>39</v>
      </c>
      <c r="G577" s="85"/>
    </row>
    <row r="578" spans="1:7" ht="15.75" thickBot="1">
      <c r="A578" s="32" t="s">
        <v>711</v>
      </c>
      <c r="B578" s="72" t="s">
        <v>711</v>
      </c>
      <c r="C578" s="96">
        <v>25</v>
      </c>
      <c r="D578" s="20"/>
      <c r="E578" s="94" t="s">
        <v>711</v>
      </c>
      <c r="F578" s="94">
        <v>25</v>
      </c>
      <c r="G578" s="84"/>
    </row>
    <row r="579" spans="1:7" ht="15.75" thickBot="1">
      <c r="A579" s="32" t="s">
        <v>402</v>
      </c>
      <c r="B579" s="73" t="s">
        <v>402</v>
      </c>
      <c r="C579" s="96">
        <v>86</v>
      </c>
      <c r="D579" s="20"/>
      <c r="E579" s="94" t="s">
        <v>402</v>
      </c>
      <c r="F579" s="94">
        <v>89</v>
      </c>
      <c r="G579" s="85"/>
    </row>
    <row r="580" spans="1:7" ht="15.75" thickBot="1">
      <c r="A580" s="32" t="s">
        <v>739</v>
      </c>
      <c r="B580" s="72" t="s">
        <v>739</v>
      </c>
      <c r="C580" s="96">
        <v>29</v>
      </c>
      <c r="D580" s="20"/>
      <c r="E580" s="94" t="s">
        <v>739</v>
      </c>
      <c r="F580" s="94">
        <v>34</v>
      </c>
      <c r="G580" s="84"/>
    </row>
    <row r="581" spans="1:7" ht="15.75" thickBot="1">
      <c r="A581" s="32" t="s">
        <v>687</v>
      </c>
      <c r="B581" s="73" t="s">
        <v>687</v>
      </c>
      <c r="C581" s="96">
        <v>30</v>
      </c>
      <c r="D581" s="20"/>
      <c r="E581" s="94" t="s">
        <v>687</v>
      </c>
      <c r="F581" s="94">
        <v>30</v>
      </c>
      <c r="G581" s="85"/>
    </row>
    <row r="582" spans="1:7" ht="15.75" thickBot="1">
      <c r="A582" s="32" t="s">
        <v>134</v>
      </c>
      <c r="B582" s="72" t="s">
        <v>134</v>
      </c>
      <c r="C582" s="96">
        <v>567</v>
      </c>
      <c r="D582" s="20"/>
      <c r="E582" s="94" t="s">
        <v>134</v>
      </c>
      <c r="F582" s="94">
        <v>614</v>
      </c>
      <c r="G582" s="84"/>
    </row>
    <row r="583" spans="1:7" ht="15.75" thickBot="1">
      <c r="A583" s="32" t="s">
        <v>598</v>
      </c>
      <c r="B583" s="73" t="s">
        <v>598</v>
      </c>
      <c r="C583" s="96">
        <v>44</v>
      </c>
      <c r="D583" s="20"/>
      <c r="E583" s="94" t="s">
        <v>598</v>
      </c>
      <c r="F583" s="94">
        <v>44</v>
      </c>
      <c r="G583" s="85"/>
    </row>
    <row r="584" spans="1:7" ht="15.75" thickBot="1">
      <c r="A584" s="32" t="s">
        <v>798</v>
      </c>
      <c r="B584" s="72" t="s">
        <v>798</v>
      </c>
      <c r="C584" s="96">
        <v>17</v>
      </c>
      <c r="D584" s="20"/>
      <c r="E584" s="94" t="s">
        <v>798</v>
      </c>
      <c r="F584" s="94">
        <v>17</v>
      </c>
      <c r="G584" s="84"/>
    </row>
    <row r="585" spans="1:7" ht="15.75" thickBot="1">
      <c r="A585" s="32" t="s">
        <v>643</v>
      </c>
      <c r="B585" s="73" t="s">
        <v>643</v>
      </c>
      <c r="C585" s="96">
        <v>44</v>
      </c>
      <c r="D585" s="20"/>
      <c r="E585" s="94" t="s">
        <v>643</v>
      </c>
      <c r="F585" s="94">
        <v>45</v>
      </c>
      <c r="G585" s="85"/>
    </row>
    <row r="586" spans="1:7" ht="15.75" thickBot="1">
      <c r="A586" s="32" t="s">
        <v>384</v>
      </c>
      <c r="B586" s="72" t="s">
        <v>384</v>
      </c>
      <c r="C586" s="96">
        <v>108</v>
      </c>
      <c r="D586" s="20"/>
      <c r="E586" s="94" t="s">
        <v>384</v>
      </c>
      <c r="F586" s="94">
        <v>113</v>
      </c>
      <c r="G586" s="84"/>
    </row>
    <row r="587" spans="1:7" ht="15.75" thickBot="1">
      <c r="A587" s="32" t="s">
        <v>378</v>
      </c>
      <c r="B587" s="73" t="s">
        <v>378</v>
      </c>
      <c r="C587" s="96">
        <v>105</v>
      </c>
      <c r="D587" s="20"/>
      <c r="E587" s="94" t="s">
        <v>378</v>
      </c>
      <c r="F587" s="94">
        <v>112</v>
      </c>
      <c r="G587" s="85"/>
    </row>
    <row r="588" spans="1:7" ht="15.75" thickBot="1">
      <c r="A588" s="32" t="s">
        <v>171</v>
      </c>
      <c r="B588" s="72" t="s">
        <v>171</v>
      </c>
      <c r="C588" s="96">
        <v>353</v>
      </c>
      <c r="D588" s="20"/>
      <c r="E588" s="94" t="s">
        <v>171</v>
      </c>
      <c r="F588" s="94">
        <v>369</v>
      </c>
      <c r="G588" s="84"/>
    </row>
    <row r="589" spans="1:7" ht="15.75" thickBot="1">
      <c r="A589" s="32" t="s">
        <v>671</v>
      </c>
      <c r="B589" s="73" t="s">
        <v>671</v>
      </c>
      <c r="C589" s="96">
        <v>32</v>
      </c>
      <c r="D589" s="20"/>
      <c r="E589" s="94" t="s">
        <v>671</v>
      </c>
      <c r="F589" s="94">
        <v>34</v>
      </c>
      <c r="G589" s="85"/>
    </row>
    <row r="590" spans="1:7" ht="15.75" thickBot="1">
      <c r="A590" s="32" t="s">
        <v>850</v>
      </c>
      <c r="B590" s="72" t="s">
        <v>850</v>
      </c>
      <c r="C590" s="96">
        <v>15</v>
      </c>
      <c r="D590" s="20"/>
      <c r="E590" s="94" t="s">
        <v>850</v>
      </c>
      <c r="F590" s="94">
        <v>15</v>
      </c>
      <c r="G590" s="84"/>
    </row>
    <row r="591" spans="1:7" ht="15.75" thickBot="1">
      <c r="A591" s="32" t="s">
        <v>688</v>
      </c>
      <c r="B591" s="73" t="s">
        <v>688</v>
      </c>
      <c r="C591" s="96">
        <v>35</v>
      </c>
      <c r="D591" s="20"/>
      <c r="E591" s="94" t="s">
        <v>688</v>
      </c>
      <c r="F591" s="94">
        <v>42</v>
      </c>
      <c r="G591" s="85"/>
    </row>
    <row r="592" spans="1:7" ht="15.75" thickBot="1">
      <c r="A592" s="32" t="s">
        <v>563</v>
      </c>
      <c r="B592" s="72" t="s">
        <v>563</v>
      </c>
      <c r="C592" s="96">
        <v>60</v>
      </c>
      <c r="D592" s="20"/>
      <c r="E592" s="94" t="s">
        <v>563</v>
      </c>
      <c r="F592" s="94">
        <v>60</v>
      </c>
      <c r="G592" s="84"/>
    </row>
    <row r="593" spans="1:7" ht="15.75" thickBot="1">
      <c r="A593" s="32" t="s">
        <v>672</v>
      </c>
      <c r="B593" s="73" t="s">
        <v>672</v>
      </c>
      <c r="C593" s="96">
        <v>34</v>
      </c>
      <c r="D593" s="20"/>
      <c r="E593" s="94" t="s">
        <v>672</v>
      </c>
      <c r="F593" s="94">
        <v>38</v>
      </c>
      <c r="G593" s="85"/>
    </row>
    <row r="594" spans="1:7" ht="15.75" thickBot="1">
      <c r="A594" s="32" t="s">
        <v>834</v>
      </c>
      <c r="B594" s="72" t="s">
        <v>834</v>
      </c>
      <c r="C594" s="96">
        <v>12</v>
      </c>
      <c r="D594" s="20"/>
      <c r="E594" s="94" t="s">
        <v>834</v>
      </c>
      <c r="F594" s="94">
        <v>12</v>
      </c>
      <c r="G594" s="84"/>
    </row>
    <row r="595" spans="1:7" ht="15.75" thickBot="1">
      <c r="A595" s="32" t="s">
        <v>673</v>
      </c>
      <c r="B595" s="73" t="s">
        <v>673</v>
      </c>
      <c r="C595" s="96">
        <v>31</v>
      </c>
      <c r="D595" s="20"/>
      <c r="E595" s="94" t="s">
        <v>673</v>
      </c>
      <c r="F595" s="94">
        <v>32</v>
      </c>
      <c r="G595" s="85"/>
    </row>
    <row r="596" spans="1:7" ht="15.75" thickBot="1">
      <c r="A596" s="32" t="s">
        <v>355</v>
      </c>
      <c r="B596" s="72" t="s">
        <v>355</v>
      </c>
      <c r="C596" s="96">
        <v>116</v>
      </c>
      <c r="D596" s="20"/>
      <c r="E596" s="94" t="s">
        <v>355</v>
      </c>
      <c r="F596" s="94">
        <v>121</v>
      </c>
      <c r="G596" s="84"/>
    </row>
    <row r="597" spans="1:7" ht="15.75" thickBot="1">
      <c r="A597" s="32" t="s">
        <v>521</v>
      </c>
      <c r="B597" s="73" t="s">
        <v>521</v>
      </c>
      <c r="C597" s="96">
        <v>59</v>
      </c>
      <c r="D597" s="20"/>
      <c r="E597" s="94" t="s">
        <v>521</v>
      </c>
      <c r="F597" s="94">
        <v>64</v>
      </c>
      <c r="G597" s="85"/>
    </row>
    <row r="598" spans="1:7" ht="15.75" thickBot="1">
      <c r="A598" s="32" t="s">
        <v>799</v>
      </c>
      <c r="B598" s="72" t="s">
        <v>799</v>
      </c>
      <c r="C598" s="96">
        <v>17</v>
      </c>
      <c r="D598" s="20"/>
      <c r="E598" s="94" t="s">
        <v>799</v>
      </c>
      <c r="F598" s="94">
        <v>19</v>
      </c>
      <c r="G598" s="84"/>
    </row>
    <row r="599" spans="1:7" ht="15.75" thickBot="1">
      <c r="A599" s="32" t="s">
        <v>510</v>
      </c>
      <c r="B599" s="73" t="s">
        <v>510</v>
      </c>
      <c r="C599" s="96">
        <v>69</v>
      </c>
      <c r="D599" s="20"/>
      <c r="E599" s="94" t="s">
        <v>510</v>
      </c>
      <c r="F599" s="94">
        <v>68</v>
      </c>
      <c r="G599" s="85"/>
    </row>
    <row r="600" spans="1:7" ht="15.75" thickBot="1">
      <c r="A600" s="32" t="s">
        <v>722</v>
      </c>
      <c r="B600" s="72" t="s">
        <v>722</v>
      </c>
      <c r="C600" s="96">
        <v>23</v>
      </c>
      <c r="D600" s="20"/>
      <c r="E600" s="94" t="s">
        <v>722</v>
      </c>
      <c r="F600" s="94">
        <v>27</v>
      </c>
      <c r="G600" s="84"/>
    </row>
    <row r="601" spans="1:7" ht="15.75" thickBot="1">
      <c r="A601" s="32" t="s">
        <v>465</v>
      </c>
      <c r="B601" s="73" t="s">
        <v>465</v>
      </c>
      <c r="C601" s="96">
        <v>76</v>
      </c>
      <c r="D601" s="20"/>
      <c r="E601" s="94" t="s">
        <v>465</v>
      </c>
      <c r="F601" s="94">
        <v>76</v>
      </c>
      <c r="G601" s="85"/>
    </row>
    <row r="602" spans="1:7" ht="15.75" thickBot="1">
      <c r="A602" s="32" t="s">
        <v>644</v>
      </c>
      <c r="B602" s="72" t="s">
        <v>644</v>
      </c>
      <c r="C602" s="96">
        <v>39</v>
      </c>
      <c r="D602" s="20"/>
      <c r="E602" s="94" t="s">
        <v>644</v>
      </c>
      <c r="F602" s="94">
        <v>39</v>
      </c>
      <c r="G602" s="84"/>
    </row>
    <row r="603" spans="1:7" ht="15.75" thickBot="1">
      <c r="A603" s="32" t="s">
        <v>527</v>
      </c>
      <c r="B603" s="73" t="s">
        <v>527</v>
      </c>
      <c r="C603" s="96">
        <v>60</v>
      </c>
      <c r="D603" s="20"/>
      <c r="E603" s="94" t="s">
        <v>527</v>
      </c>
      <c r="F603" s="94">
        <v>68</v>
      </c>
      <c r="G603" s="85"/>
    </row>
    <row r="604" spans="1:7" ht="15.75" thickBot="1">
      <c r="A604" s="32" t="s">
        <v>305</v>
      </c>
      <c r="B604" s="72" t="s">
        <v>305</v>
      </c>
      <c r="C604" s="96">
        <v>141</v>
      </c>
      <c r="D604" s="20"/>
      <c r="E604" s="94" t="s">
        <v>305</v>
      </c>
      <c r="F604" s="94">
        <v>152</v>
      </c>
      <c r="G604" s="84"/>
    </row>
    <row r="605" spans="1:7" ht="15.75" thickBot="1">
      <c r="A605" s="32" t="s">
        <v>129</v>
      </c>
      <c r="B605" s="73" t="s">
        <v>129</v>
      </c>
      <c r="C605" s="96">
        <v>613</v>
      </c>
      <c r="D605" s="20"/>
      <c r="E605" s="94" t="s">
        <v>129</v>
      </c>
      <c r="F605" s="94">
        <v>646</v>
      </c>
      <c r="G605" s="85"/>
    </row>
    <row r="606" spans="1:7" ht="15.75" thickBot="1">
      <c r="A606" s="32" t="s">
        <v>310</v>
      </c>
      <c r="B606" s="72" t="s">
        <v>310</v>
      </c>
      <c r="C606" s="96">
        <v>153</v>
      </c>
      <c r="D606" s="20"/>
      <c r="E606" s="94" t="s">
        <v>310</v>
      </c>
      <c r="F606" s="94">
        <v>161</v>
      </c>
      <c r="G606" s="84"/>
    </row>
    <row r="607" spans="1:7" ht="15.75" thickBot="1">
      <c r="A607" s="32" t="s">
        <v>181</v>
      </c>
      <c r="B607" s="73" t="s">
        <v>181</v>
      </c>
      <c r="C607" s="96">
        <v>325</v>
      </c>
      <c r="D607" s="20"/>
      <c r="E607" s="94" t="s">
        <v>181</v>
      </c>
      <c r="F607" s="94">
        <v>341</v>
      </c>
      <c r="G607" s="85"/>
    </row>
    <row r="608" spans="1:7" ht="15.75" thickBot="1">
      <c r="A608" s="32" t="s">
        <v>140</v>
      </c>
      <c r="B608" s="72" t="s">
        <v>140</v>
      </c>
      <c r="C608" s="96">
        <v>541</v>
      </c>
      <c r="D608" s="20"/>
      <c r="E608" s="94" t="s">
        <v>140</v>
      </c>
      <c r="F608" s="94">
        <v>581</v>
      </c>
      <c r="G608" s="84"/>
    </row>
    <row r="609" spans="1:7" ht="15.75" thickBot="1">
      <c r="A609" s="32" t="s">
        <v>424</v>
      </c>
      <c r="B609" s="73" t="s">
        <v>424</v>
      </c>
      <c r="C609" s="96">
        <v>80</v>
      </c>
      <c r="D609" s="20"/>
      <c r="E609" s="94" t="s">
        <v>424</v>
      </c>
      <c r="F609" s="94">
        <v>88</v>
      </c>
      <c r="G609" s="85"/>
    </row>
    <row r="610" spans="1:7" ht="15.75" thickBot="1">
      <c r="A610" s="32" t="s">
        <v>318</v>
      </c>
      <c r="B610" s="72" t="s">
        <v>318</v>
      </c>
      <c r="C610" s="96">
        <v>137</v>
      </c>
      <c r="D610" s="20"/>
      <c r="E610" s="94" t="s">
        <v>318</v>
      </c>
      <c r="F610" s="94">
        <v>144</v>
      </c>
      <c r="G610" s="84"/>
    </row>
    <row r="611" spans="1:7" ht="15.75" thickBot="1">
      <c r="A611" s="32" t="s">
        <v>75</v>
      </c>
      <c r="B611" s="73" t="s">
        <v>75</v>
      </c>
      <c r="C611" s="97">
        <v>1718</v>
      </c>
      <c r="D611" s="90"/>
      <c r="E611" s="94" t="s">
        <v>75</v>
      </c>
      <c r="F611" s="95">
        <v>1804</v>
      </c>
      <c r="G611" s="86"/>
    </row>
    <row r="612" spans="1:7" ht="15.75" thickBot="1">
      <c r="A612" s="32" t="s">
        <v>723</v>
      </c>
      <c r="B612" s="72" t="s">
        <v>723</v>
      </c>
      <c r="C612" s="96">
        <v>26</v>
      </c>
      <c r="D612" s="20"/>
      <c r="E612" s="94" t="s">
        <v>723</v>
      </c>
      <c r="F612" s="94">
        <v>31</v>
      </c>
      <c r="G612" s="84"/>
    </row>
    <row r="613" spans="1:7" ht="15.75" thickBot="1">
      <c r="A613" s="32" t="s">
        <v>136</v>
      </c>
      <c r="B613" s="73" t="s">
        <v>136</v>
      </c>
      <c r="C613" s="96">
        <v>530</v>
      </c>
      <c r="D613" s="20"/>
      <c r="E613" s="94" t="s">
        <v>136</v>
      </c>
      <c r="F613" s="94">
        <v>542</v>
      </c>
      <c r="G613" s="85"/>
    </row>
    <row r="614" spans="1:7" ht="15.75" thickBot="1">
      <c r="A614" s="32" t="s">
        <v>111</v>
      </c>
      <c r="B614" s="72" t="s">
        <v>111</v>
      </c>
      <c r="C614" s="96">
        <v>818</v>
      </c>
      <c r="D614" s="20"/>
      <c r="E614" s="94" t="s">
        <v>111</v>
      </c>
      <c r="F614" s="94">
        <v>863</v>
      </c>
      <c r="G614" s="84"/>
    </row>
    <row r="615" spans="1:7" ht="15.75" thickBot="1">
      <c r="A615" s="32" t="s">
        <v>911</v>
      </c>
      <c r="B615" s="73" t="s">
        <v>911</v>
      </c>
      <c r="C615" s="96">
        <v>1</v>
      </c>
      <c r="D615" s="20"/>
      <c r="E615" s="94" t="s">
        <v>911</v>
      </c>
      <c r="F615" s="94">
        <v>2</v>
      </c>
      <c r="G615" s="85"/>
    </row>
    <row r="616" spans="1:7" ht="15.75" thickBot="1">
      <c r="A616" s="32" t="s">
        <v>487</v>
      </c>
      <c r="B616" s="72" t="s">
        <v>487</v>
      </c>
      <c r="C616" s="96">
        <v>68</v>
      </c>
      <c r="D616" s="20"/>
      <c r="E616" s="94" t="s">
        <v>487</v>
      </c>
      <c r="F616" s="94">
        <v>70</v>
      </c>
      <c r="G616" s="84"/>
    </row>
    <row r="617" spans="1:7" ht="15.75" thickBot="1">
      <c r="A617" s="32" t="s">
        <v>264</v>
      </c>
      <c r="B617" s="73" t="s">
        <v>264</v>
      </c>
      <c r="C617" s="96">
        <v>199</v>
      </c>
      <c r="D617" s="20"/>
      <c r="E617" s="94" t="s">
        <v>264</v>
      </c>
      <c r="F617" s="94">
        <v>215</v>
      </c>
      <c r="G617" s="85"/>
    </row>
    <row r="618" spans="1:7" ht="15.75" thickBot="1">
      <c r="A618" s="32" t="s">
        <v>474</v>
      </c>
      <c r="B618" s="72" t="s">
        <v>474</v>
      </c>
      <c r="C618" s="96">
        <v>67</v>
      </c>
      <c r="D618" s="20"/>
      <c r="E618" s="94" t="s">
        <v>474</v>
      </c>
      <c r="F618" s="94">
        <v>71</v>
      </c>
      <c r="G618" s="84"/>
    </row>
    <row r="619" spans="1:7" ht="15.75" thickBot="1">
      <c r="A619" s="32" t="s">
        <v>346</v>
      </c>
      <c r="B619" s="73" t="s">
        <v>346</v>
      </c>
      <c r="C619" s="96">
        <v>134</v>
      </c>
      <c r="D619" s="20"/>
      <c r="E619" s="94" t="s">
        <v>346</v>
      </c>
      <c r="F619" s="94">
        <v>139</v>
      </c>
      <c r="G619" s="85"/>
    </row>
    <row r="620" spans="1:7" ht="15.75" thickBot="1">
      <c r="A620" s="32" t="s">
        <v>73</v>
      </c>
      <c r="B620" s="72" t="s">
        <v>73</v>
      </c>
      <c r="C620" s="97">
        <v>1851</v>
      </c>
      <c r="D620" s="90"/>
      <c r="E620" s="94" t="s">
        <v>73</v>
      </c>
      <c r="F620" s="95">
        <v>1939</v>
      </c>
      <c r="G620" s="87"/>
    </row>
    <row r="621" spans="1:7" ht="15.75" thickBot="1">
      <c r="A621" s="32" t="s">
        <v>306</v>
      </c>
      <c r="B621" s="73" t="s">
        <v>306</v>
      </c>
      <c r="C621" s="96">
        <v>149</v>
      </c>
      <c r="D621" s="20"/>
      <c r="E621" s="94" t="s">
        <v>306</v>
      </c>
      <c r="F621" s="94">
        <v>155</v>
      </c>
      <c r="G621" s="85"/>
    </row>
    <row r="622" spans="1:7" ht="15.75" thickBot="1">
      <c r="A622" s="32" t="s">
        <v>338</v>
      </c>
      <c r="B622" s="72" t="s">
        <v>338</v>
      </c>
      <c r="C622" s="96">
        <v>130</v>
      </c>
      <c r="D622" s="20"/>
      <c r="E622" s="94" t="s">
        <v>338</v>
      </c>
      <c r="F622" s="94">
        <v>139</v>
      </c>
      <c r="G622" s="84"/>
    </row>
    <row r="623" spans="1:7" ht="15.75" thickBot="1">
      <c r="A623" s="32" t="s">
        <v>247</v>
      </c>
      <c r="B623" s="73" t="s">
        <v>247</v>
      </c>
      <c r="C623" s="96">
        <v>203</v>
      </c>
      <c r="D623" s="20"/>
      <c r="E623" s="94" t="s">
        <v>247</v>
      </c>
      <c r="F623" s="94">
        <v>221</v>
      </c>
      <c r="G623" s="85"/>
    </row>
    <row r="624" spans="1:7" ht="15.75" thickBot="1">
      <c r="A624" s="32" t="s">
        <v>325</v>
      </c>
      <c r="B624" s="72" t="s">
        <v>325</v>
      </c>
      <c r="C624" s="96">
        <v>130</v>
      </c>
      <c r="D624" s="20"/>
      <c r="E624" s="94" t="s">
        <v>325</v>
      </c>
      <c r="F624" s="94">
        <v>130</v>
      </c>
      <c r="G624" s="84"/>
    </row>
    <row r="625" spans="1:7" ht="15.75" thickBot="1">
      <c r="A625" s="32" t="s">
        <v>768</v>
      </c>
      <c r="B625" s="73" t="s">
        <v>768</v>
      </c>
      <c r="C625" s="96">
        <v>19</v>
      </c>
      <c r="D625" s="20"/>
      <c r="E625" s="94" t="s">
        <v>768</v>
      </c>
      <c r="F625" s="94">
        <v>19</v>
      </c>
      <c r="G625" s="85"/>
    </row>
    <row r="626" spans="1:7" ht="15.75" thickBot="1">
      <c r="A626" s="32" t="s">
        <v>712</v>
      </c>
      <c r="B626" s="72" t="s">
        <v>712</v>
      </c>
      <c r="C626" s="96">
        <v>28</v>
      </c>
      <c r="D626" s="20"/>
      <c r="E626" s="94" t="s">
        <v>712</v>
      </c>
      <c r="F626" s="94">
        <v>33</v>
      </c>
      <c r="G626" s="84"/>
    </row>
    <row r="627" spans="1:7" ht="15.75" thickBot="1">
      <c r="A627" s="32" t="s">
        <v>862</v>
      </c>
      <c r="B627" s="73" t="s">
        <v>862</v>
      </c>
      <c r="C627" s="96">
        <v>12</v>
      </c>
      <c r="D627" s="20"/>
      <c r="E627" s="94" t="s">
        <v>862</v>
      </c>
      <c r="F627" s="94">
        <v>13</v>
      </c>
      <c r="G627" s="85"/>
    </row>
    <row r="628" spans="1:7" ht="15.75" thickBot="1">
      <c r="A628" s="32" t="s">
        <v>511</v>
      </c>
      <c r="B628" s="72" t="s">
        <v>511</v>
      </c>
      <c r="C628" s="96">
        <v>62</v>
      </c>
      <c r="D628" s="20"/>
      <c r="E628" s="94" t="s">
        <v>511</v>
      </c>
      <c r="F628" s="94">
        <v>63</v>
      </c>
      <c r="G628" s="84"/>
    </row>
    <row r="629" spans="1:7" ht="15.75" thickBot="1">
      <c r="A629" s="32" t="s">
        <v>267</v>
      </c>
      <c r="B629" s="73" t="s">
        <v>267</v>
      </c>
      <c r="C629" s="96">
        <v>181</v>
      </c>
      <c r="D629" s="20"/>
      <c r="E629" s="94" t="s">
        <v>267</v>
      </c>
      <c r="F629" s="94">
        <v>197</v>
      </c>
      <c r="G629" s="85"/>
    </row>
    <row r="630" spans="1:7" ht="15.75" thickBot="1">
      <c r="A630" s="32" t="s">
        <v>452</v>
      </c>
      <c r="B630" s="72" t="s">
        <v>452</v>
      </c>
      <c r="C630" s="96">
        <v>87</v>
      </c>
      <c r="D630" s="20"/>
      <c r="E630" s="94" t="s">
        <v>452</v>
      </c>
      <c r="F630" s="94">
        <v>98</v>
      </c>
      <c r="G630" s="84"/>
    </row>
    <row r="631" spans="1:7" ht="15.75" thickBot="1">
      <c r="A631" s="32" t="s">
        <v>574</v>
      </c>
      <c r="B631" s="73" t="s">
        <v>574</v>
      </c>
      <c r="C631" s="96">
        <v>46</v>
      </c>
      <c r="D631" s="20"/>
      <c r="E631" s="94" t="s">
        <v>574</v>
      </c>
      <c r="F631" s="94">
        <v>46</v>
      </c>
      <c r="G631" s="85"/>
    </row>
    <row r="632" spans="1:7" ht="15.75" thickBot="1">
      <c r="A632" s="32" t="s">
        <v>903</v>
      </c>
      <c r="B632" s="72" t="s">
        <v>903</v>
      </c>
      <c r="C632" s="96">
        <v>5</v>
      </c>
      <c r="D632" s="20"/>
      <c r="E632" s="94" t="s">
        <v>903</v>
      </c>
      <c r="F632" s="94">
        <v>5</v>
      </c>
      <c r="G632" s="84"/>
    </row>
    <row r="633" spans="1:7" ht="15.75" thickBot="1">
      <c r="A633" s="32" t="s">
        <v>293</v>
      </c>
      <c r="B633" s="73" t="s">
        <v>293</v>
      </c>
      <c r="C633" s="96">
        <v>162</v>
      </c>
      <c r="D633" s="20"/>
      <c r="E633" s="94" t="s">
        <v>293</v>
      </c>
      <c r="F633" s="94">
        <v>170</v>
      </c>
      <c r="G633" s="85"/>
    </row>
    <row r="634" spans="1:7" ht="15.75" thickBot="1">
      <c r="A634" s="32" t="s">
        <v>193</v>
      </c>
      <c r="B634" s="72" t="s">
        <v>193</v>
      </c>
      <c r="C634" s="96">
        <v>300</v>
      </c>
      <c r="D634" s="20"/>
      <c r="E634" s="94" t="s">
        <v>193</v>
      </c>
      <c r="F634" s="94">
        <v>317</v>
      </c>
      <c r="G634" s="84"/>
    </row>
    <row r="635" spans="1:7" ht="15.75" thickBot="1">
      <c r="A635" s="32" t="s">
        <v>375</v>
      </c>
      <c r="B635" s="73" t="s">
        <v>375</v>
      </c>
      <c r="C635" s="96">
        <v>103</v>
      </c>
      <c r="D635" s="20"/>
      <c r="E635" s="94" t="s">
        <v>375</v>
      </c>
      <c r="F635" s="94">
        <v>105</v>
      </c>
      <c r="G635" s="85"/>
    </row>
    <row r="636" spans="1:7" ht="15.75" thickBot="1">
      <c r="A636" s="32" t="s">
        <v>429</v>
      </c>
      <c r="B636" s="72" t="s">
        <v>429</v>
      </c>
      <c r="C636" s="96">
        <v>83</v>
      </c>
      <c r="D636" s="20"/>
      <c r="E636" s="94" t="s">
        <v>429</v>
      </c>
      <c r="F636" s="94">
        <v>84</v>
      </c>
      <c r="G636" s="84"/>
    </row>
    <row r="637" spans="1:7" ht="15.75" thickBot="1">
      <c r="A637" s="32" t="s">
        <v>436</v>
      </c>
      <c r="B637" s="73" t="s">
        <v>436</v>
      </c>
      <c r="C637" s="96">
        <v>82</v>
      </c>
      <c r="D637" s="20"/>
      <c r="E637" s="94" t="s">
        <v>436</v>
      </c>
      <c r="F637" s="94">
        <v>87</v>
      </c>
      <c r="G637" s="85"/>
    </row>
    <row r="638" spans="1:7" ht="15.75" thickBot="1">
      <c r="A638" s="32" t="s">
        <v>227</v>
      </c>
      <c r="B638" s="72" t="s">
        <v>227</v>
      </c>
      <c r="C638" s="96">
        <v>234</v>
      </c>
      <c r="D638" s="20"/>
      <c r="E638" s="94" t="s">
        <v>227</v>
      </c>
      <c r="F638" s="94">
        <v>254</v>
      </c>
      <c r="G638" s="84"/>
    </row>
    <row r="639" spans="1:7" ht="15.75" thickBot="1">
      <c r="A639" s="32" t="s">
        <v>404</v>
      </c>
      <c r="B639" s="73" t="s">
        <v>404</v>
      </c>
      <c r="C639" s="96">
        <v>88</v>
      </c>
      <c r="D639" s="20"/>
      <c r="E639" s="94" t="s">
        <v>404</v>
      </c>
      <c r="F639" s="94">
        <v>92</v>
      </c>
      <c r="G639" s="85"/>
    </row>
    <row r="640" spans="1:7" ht="15.75" thickBot="1">
      <c r="A640" s="32" t="s">
        <v>495</v>
      </c>
      <c r="B640" s="72" t="s">
        <v>495</v>
      </c>
      <c r="C640" s="96">
        <v>64</v>
      </c>
      <c r="D640" s="20"/>
      <c r="E640" s="94" t="s">
        <v>495</v>
      </c>
      <c r="F640" s="94">
        <v>66</v>
      </c>
      <c r="G640" s="84"/>
    </row>
    <row r="641" spans="1:7" ht="15.75" thickBot="1">
      <c r="A641" s="32" t="s">
        <v>704</v>
      </c>
      <c r="B641" s="73" t="s">
        <v>704</v>
      </c>
      <c r="C641" s="96">
        <v>28</v>
      </c>
      <c r="D641" s="20"/>
      <c r="E641" s="94" t="s">
        <v>704</v>
      </c>
      <c r="F641" s="94">
        <v>31</v>
      </c>
      <c r="G641" s="85"/>
    </row>
    <row r="642" spans="1:7" ht="15.75" thickBot="1">
      <c r="A642" s="32" t="s">
        <v>63</v>
      </c>
      <c r="B642" s="72" t="s">
        <v>63</v>
      </c>
      <c r="C642" s="97">
        <v>4566</v>
      </c>
      <c r="D642" s="90"/>
      <c r="E642" s="94" t="s">
        <v>63</v>
      </c>
      <c r="F642" s="95">
        <v>4837</v>
      </c>
      <c r="G642" s="87"/>
    </row>
    <row r="643" spans="1:7" ht="15.75" thickBot="1">
      <c r="A643" s="32" t="s">
        <v>533</v>
      </c>
      <c r="B643" s="73" t="s">
        <v>533</v>
      </c>
      <c r="C643" s="96">
        <v>58</v>
      </c>
      <c r="D643" s="20"/>
      <c r="E643" s="94" t="s">
        <v>533</v>
      </c>
      <c r="F643" s="94">
        <v>61</v>
      </c>
      <c r="G643" s="85"/>
    </row>
    <row r="644" spans="1:7" ht="15.75" thickBot="1">
      <c r="A644" s="32" t="s">
        <v>333</v>
      </c>
      <c r="B644" s="72" t="s">
        <v>333</v>
      </c>
      <c r="C644" s="96">
        <v>125</v>
      </c>
      <c r="D644" s="20"/>
      <c r="E644" s="94" t="s">
        <v>333</v>
      </c>
      <c r="F644" s="94">
        <v>133</v>
      </c>
      <c r="G644" s="84"/>
    </row>
    <row r="645" spans="1:7" ht="15.75" thickBot="1">
      <c r="A645" s="32" t="s">
        <v>258</v>
      </c>
      <c r="B645" s="73" t="s">
        <v>258</v>
      </c>
      <c r="C645" s="96">
        <v>200</v>
      </c>
      <c r="D645" s="20"/>
      <c r="E645" s="94" t="s">
        <v>258</v>
      </c>
      <c r="F645" s="94">
        <v>213</v>
      </c>
      <c r="G645" s="85"/>
    </row>
    <row r="646" spans="1:7" ht="15.75" thickBot="1">
      <c r="A646" s="32" t="s">
        <v>629</v>
      </c>
      <c r="B646" s="72" t="s">
        <v>629</v>
      </c>
      <c r="C646" s="96">
        <v>37</v>
      </c>
      <c r="D646" s="20"/>
      <c r="E646" s="94" t="s">
        <v>629</v>
      </c>
      <c r="F646" s="94">
        <v>40</v>
      </c>
      <c r="G646" s="84"/>
    </row>
    <row r="647" spans="1:7" ht="15.75" thickBot="1">
      <c r="A647" s="32" t="s">
        <v>64</v>
      </c>
      <c r="B647" s="73" t="s">
        <v>64</v>
      </c>
      <c r="C647" s="96">
        <v>46</v>
      </c>
      <c r="D647" s="20"/>
      <c r="E647" s="94" t="s">
        <v>64</v>
      </c>
      <c r="F647" s="94">
        <v>46</v>
      </c>
      <c r="G647" s="85"/>
    </row>
    <row r="648" spans="1:7" ht="15.75" thickBot="1">
      <c r="A648" s="32" t="s">
        <v>872</v>
      </c>
      <c r="B648" s="72" t="s">
        <v>872</v>
      </c>
      <c r="C648" s="96">
        <v>11</v>
      </c>
      <c r="D648" s="20"/>
      <c r="E648" s="94" t="s">
        <v>872</v>
      </c>
      <c r="F648" s="94">
        <v>12</v>
      </c>
      <c r="G648" s="84"/>
    </row>
    <row r="649" spans="1:7" ht="15.75" thickBot="1">
      <c r="A649" s="32" t="s">
        <v>567</v>
      </c>
      <c r="B649" s="73" t="s">
        <v>567</v>
      </c>
      <c r="C649" s="96">
        <v>52</v>
      </c>
      <c r="D649" s="20"/>
      <c r="E649" s="94" t="s">
        <v>567</v>
      </c>
      <c r="F649" s="94">
        <v>58</v>
      </c>
      <c r="G649" s="85"/>
    </row>
    <row r="650" spans="1:7" ht="15.75" thickBot="1">
      <c r="A650" s="32" t="s">
        <v>467</v>
      </c>
      <c r="B650" s="72" t="s">
        <v>467</v>
      </c>
      <c r="C650" s="96">
        <v>78</v>
      </c>
      <c r="D650" s="20"/>
      <c r="E650" s="94" t="s">
        <v>467</v>
      </c>
      <c r="F650" s="94">
        <v>80</v>
      </c>
      <c r="G650" s="84"/>
    </row>
    <row r="651" spans="1:7" ht="15.75" thickBot="1">
      <c r="A651" s="32" t="s">
        <v>368</v>
      </c>
      <c r="B651" s="73" t="s">
        <v>368</v>
      </c>
      <c r="C651" s="96">
        <v>112</v>
      </c>
      <c r="D651" s="20"/>
      <c r="E651" s="94" t="s">
        <v>368</v>
      </c>
      <c r="F651" s="94">
        <v>118</v>
      </c>
      <c r="G651" s="85"/>
    </row>
    <row r="652" spans="1:7" ht="15.75" thickBot="1">
      <c r="A652" s="32" t="s">
        <v>289</v>
      </c>
      <c r="B652" s="72" t="s">
        <v>289</v>
      </c>
      <c r="C652" s="96">
        <v>175</v>
      </c>
      <c r="D652" s="20"/>
      <c r="E652" s="94" t="s">
        <v>289</v>
      </c>
      <c r="F652" s="94">
        <v>179</v>
      </c>
      <c r="G652" s="84"/>
    </row>
    <row r="653" spans="1:7" ht="15.75" thickBot="1">
      <c r="A653" s="32" t="s">
        <v>298</v>
      </c>
      <c r="B653" s="73" t="s">
        <v>298</v>
      </c>
      <c r="C653" s="96">
        <v>154</v>
      </c>
      <c r="D653" s="20"/>
      <c r="E653" s="94" t="s">
        <v>298</v>
      </c>
      <c r="F653" s="94">
        <v>166</v>
      </c>
      <c r="G653" s="85"/>
    </row>
    <row r="654" spans="1:7" ht="15.75" thickBot="1">
      <c r="A654" s="32" t="s">
        <v>229</v>
      </c>
      <c r="B654" s="72" t="s">
        <v>229</v>
      </c>
      <c r="C654" s="96">
        <v>223</v>
      </c>
      <c r="D654" s="20"/>
      <c r="E654" s="94" t="s">
        <v>229</v>
      </c>
      <c r="F654" s="94">
        <v>243</v>
      </c>
      <c r="G654" s="84"/>
    </row>
    <row r="655" spans="1:7" ht="15.75" thickBot="1">
      <c r="A655" s="32" t="s">
        <v>507</v>
      </c>
      <c r="B655" s="73" t="s">
        <v>507</v>
      </c>
      <c r="C655" s="96">
        <v>66</v>
      </c>
      <c r="D655" s="20"/>
      <c r="E655" s="94" t="s">
        <v>507</v>
      </c>
      <c r="F655" s="94">
        <v>73</v>
      </c>
      <c r="G655" s="85"/>
    </row>
    <row r="656" spans="1:7" ht="15.75" thickBot="1">
      <c r="A656" s="32" t="s">
        <v>724</v>
      </c>
      <c r="B656" s="72" t="s">
        <v>724</v>
      </c>
      <c r="C656" s="96">
        <v>31</v>
      </c>
      <c r="D656" s="20"/>
      <c r="E656" s="94" t="s">
        <v>724</v>
      </c>
      <c r="F656" s="94">
        <v>40</v>
      </c>
      <c r="G656" s="84"/>
    </row>
    <row r="657" spans="1:7" ht="15.75" thickBot="1">
      <c r="A657" s="32" t="s">
        <v>769</v>
      </c>
      <c r="B657" s="73" t="s">
        <v>769</v>
      </c>
      <c r="C657" s="96">
        <v>23</v>
      </c>
      <c r="D657" s="20"/>
      <c r="E657" s="94" t="s">
        <v>769</v>
      </c>
      <c r="F657" s="94">
        <v>23</v>
      </c>
      <c r="G657" s="85"/>
    </row>
    <row r="658" spans="1:7" ht="15.75" thickBot="1">
      <c r="A658" s="32" t="s">
        <v>756</v>
      </c>
      <c r="B658" s="72" t="s">
        <v>756</v>
      </c>
      <c r="C658" s="96">
        <v>25</v>
      </c>
      <c r="D658" s="20"/>
      <c r="E658" s="94" t="s">
        <v>756</v>
      </c>
      <c r="F658" s="94">
        <v>27</v>
      </c>
      <c r="G658" s="84"/>
    </row>
    <row r="659" spans="1:7" ht="15.75" thickBot="1">
      <c r="A659" s="32" t="s">
        <v>407</v>
      </c>
      <c r="B659" s="73" t="s">
        <v>407</v>
      </c>
      <c r="C659" s="96">
        <v>99</v>
      </c>
      <c r="D659" s="20"/>
      <c r="E659" s="94" t="s">
        <v>407</v>
      </c>
      <c r="F659" s="94">
        <v>114</v>
      </c>
      <c r="G659" s="85"/>
    </row>
    <row r="660" spans="1:7" ht="15.75" thickBot="1">
      <c r="A660" s="32" t="s">
        <v>770</v>
      </c>
      <c r="B660" s="72" t="s">
        <v>770</v>
      </c>
      <c r="C660" s="96">
        <v>19</v>
      </c>
      <c r="D660" s="20"/>
      <c r="E660" s="94" t="s">
        <v>770</v>
      </c>
      <c r="F660" s="94">
        <v>22</v>
      </c>
      <c r="G660" s="84"/>
    </row>
    <row r="661" spans="1:7" ht="15.75" thickBot="1">
      <c r="A661" s="32" t="s">
        <v>498</v>
      </c>
      <c r="B661" s="73" t="s">
        <v>498</v>
      </c>
      <c r="C661" s="96">
        <v>69</v>
      </c>
      <c r="D661" s="20"/>
      <c r="E661" s="94" t="s">
        <v>498</v>
      </c>
      <c r="F661" s="94">
        <v>70</v>
      </c>
      <c r="G661" s="85"/>
    </row>
    <row r="662" spans="1:7" ht="15.75" thickBot="1">
      <c r="A662" s="32" t="s">
        <v>873</v>
      </c>
      <c r="B662" s="72" t="s">
        <v>873</v>
      </c>
      <c r="C662" s="96">
        <v>11</v>
      </c>
      <c r="D662" s="20"/>
      <c r="E662" s="94" t="s">
        <v>873</v>
      </c>
      <c r="F662" s="94">
        <v>11</v>
      </c>
      <c r="G662" s="84"/>
    </row>
    <row r="663" spans="1:7" ht="15.75" thickBot="1">
      <c r="A663" s="32" t="s">
        <v>488</v>
      </c>
      <c r="B663" s="73" t="s">
        <v>488</v>
      </c>
      <c r="C663" s="96">
        <v>72</v>
      </c>
      <c r="D663" s="20"/>
      <c r="E663" s="94" t="s">
        <v>488</v>
      </c>
      <c r="F663" s="94">
        <v>79</v>
      </c>
      <c r="G663" s="85"/>
    </row>
    <row r="664" spans="1:7" ht="15.75" thickBot="1">
      <c r="A664" s="32" t="s">
        <v>81</v>
      </c>
      <c r="B664" s="72" t="s">
        <v>81</v>
      </c>
      <c r="C664" s="97">
        <v>1502</v>
      </c>
      <c r="D664" s="90"/>
      <c r="E664" s="94" t="s">
        <v>81</v>
      </c>
      <c r="F664" s="95">
        <v>1599</v>
      </c>
      <c r="G664" s="87"/>
    </row>
    <row r="665" spans="1:7" ht="15.75" thickBot="1">
      <c r="A665" s="32" t="s">
        <v>437</v>
      </c>
      <c r="B665" s="73" t="s">
        <v>437</v>
      </c>
      <c r="C665" s="96">
        <v>102</v>
      </c>
      <c r="D665" s="20"/>
      <c r="E665" s="94" t="s">
        <v>437</v>
      </c>
      <c r="F665" s="94">
        <v>113</v>
      </c>
      <c r="G665" s="85"/>
    </row>
    <row r="666" spans="1:7" ht="15.75" thickBot="1">
      <c r="A666" s="32" t="s">
        <v>248</v>
      </c>
      <c r="B666" s="72" t="s">
        <v>248</v>
      </c>
      <c r="C666" s="96">
        <v>223</v>
      </c>
      <c r="D666" s="20"/>
      <c r="E666" s="94" t="s">
        <v>248</v>
      </c>
      <c r="F666" s="94">
        <v>235</v>
      </c>
      <c r="G666" s="84"/>
    </row>
    <row r="667" spans="1:7" ht="15.75" thickBot="1">
      <c r="A667" s="32" t="s">
        <v>160</v>
      </c>
      <c r="B667" s="73" t="s">
        <v>160</v>
      </c>
      <c r="C667" s="96">
        <v>404</v>
      </c>
      <c r="D667" s="20"/>
      <c r="E667" s="94" t="s">
        <v>160</v>
      </c>
      <c r="F667" s="94">
        <v>445</v>
      </c>
      <c r="G667" s="85"/>
    </row>
    <row r="668" spans="1:7" ht="15.75" thickBot="1">
      <c r="A668" s="32" t="s">
        <v>445</v>
      </c>
      <c r="B668" s="72" t="s">
        <v>445</v>
      </c>
      <c r="C668" s="96">
        <v>82</v>
      </c>
      <c r="D668" s="20"/>
      <c r="E668" s="94" t="s">
        <v>445</v>
      </c>
      <c r="F668" s="94">
        <v>85</v>
      </c>
      <c r="G668" s="84"/>
    </row>
    <row r="669" spans="1:7" ht="15.75" thickBot="1">
      <c r="A669" s="32" t="s">
        <v>191</v>
      </c>
      <c r="B669" s="73" t="s">
        <v>191</v>
      </c>
      <c r="C669" s="96">
        <v>301</v>
      </c>
      <c r="D669" s="20"/>
      <c r="E669" s="94" t="s">
        <v>191</v>
      </c>
      <c r="F669" s="94">
        <v>327</v>
      </c>
      <c r="G669" s="85"/>
    </row>
    <row r="670" spans="1:7" ht="15.75" thickBot="1">
      <c r="A670" s="32" t="s">
        <v>599</v>
      </c>
      <c r="B670" s="72" t="s">
        <v>599</v>
      </c>
      <c r="C670" s="96">
        <v>45</v>
      </c>
      <c r="D670" s="20"/>
      <c r="E670" s="94" t="s">
        <v>599</v>
      </c>
      <c r="F670" s="94">
        <v>51</v>
      </c>
      <c r="G670" s="84"/>
    </row>
    <row r="671" spans="1:7" ht="15.75" thickBot="1">
      <c r="A671" s="32" t="s">
        <v>713</v>
      </c>
      <c r="B671" s="73" t="s">
        <v>713</v>
      </c>
      <c r="C671" s="96">
        <v>26</v>
      </c>
      <c r="D671" s="20"/>
      <c r="E671" s="94" t="s">
        <v>713</v>
      </c>
      <c r="F671" s="94">
        <v>26</v>
      </c>
      <c r="G671" s="85"/>
    </row>
    <row r="672" spans="1:7" ht="15.75" thickBot="1">
      <c r="A672" s="32" t="s">
        <v>645</v>
      </c>
      <c r="B672" s="72" t="s">
        <v>645</v>
      </c>
      <c r="C672" s="96">
        <v>39</v>
      </c>
      <c r="D672" s="20"/>
      <c r="E672" s="94" t="s">
        <v>645</v>
      </c>
      <c r="F672" s="94">
        <v>44</v>
      </c>
      <c r="G672" s="84"/>
    </row>
    <row r="673" spans="1:7" ht="15.75" thickBot="1">
      <c r="A673" s="32" t="s">
        <v>370</v>
      </c>
      <c r="B673" s="73" t="s">
        <v>370</v>
      </c>
      <c r="C673" s="96">
        <v>107</v>
      </c>
      <c r="D673" s="20"/>
      <c r="E673" s="94" t="s">
        <v>370</v>
      </c>
      <c r="F673" s="94">
        <v>110</v>
      </c>
      <c r="G673" s="85"/>
    </row>
    <row r="674" spans="1:7" ht="15.75" thickBot="1">
      <c r="A674" s="32" t="s">
        <v>851</v>
      </c>
      <c r="B674" s="72" t="s">
        <v>851</v>
      </c>
      <c r="C674" s="96">
        <v>12</v>
      </c>
      <c r="D674" s="20"/>
      <c r="E674" s="94" t="s">
        <v>851</v>
      </c>
      <c r="F674" s="94">
        <v>12</v>
      </c>
      <c r="G674" s="84"/>
    </row>
    <row r="675" spans="1:7" ht="15.75" thickBot="1">
      <c r="A675" s="32" t="s">
        <v>800</v>
      </c>
      <c r="B675" s="73" t="s">
        <v>800</v>
      </c>
      <c r="C675" s="96">
        <v>19</v>
      </c>
      <c r="D675" s="20"/>
      <c r="E675" s="94" t="s">
        <v>800</v>
      </c>
      <c r="F675" s="94">
        <v>21</v>
      </c>
      <c r="G675" s="85"/>
    </row>
    <row r="676" spans="1:7" ht="15.75" thickBot="1">
      <c r="A676" s="32" t="s">
        <v>757</v>
      </c>
      <c r="B676" s="72" t="s">
        <v>757</v>
      </c>
      <c r="C676" s="96">
        <v>23</v>
      </c>
      <c r="D676" s="20"/>
      <c r="E676" s="94" t="s">
        <v>757</v>
      </c>
      <c r="F676" s="94">
        <v>24</v>
      </c>
      <c r="G676" s="84"/>
    </row>
    <row r="677" spans="1:7" ht="15.75" thickBot="1">
      <c r="A677" s="32" t="s">
        <v>729</v>
      </c>
      <c r="B677" s="73" t="s">
        <v>729</v>
      </c>
      <c r="C677" s="96">
        <v>24</v>
      </c>
      <c r="D677" s="20"/>
      <c r="E677" s="94" t="s">
        <v>729</v>
      </c>
      <c r="F677" s="94">
        <v>24</v>
      </c>
      <c r="G677" s="85"/>
    </row>
    <row r="678" spans="1:7" ht="15.75" thickBot="1">
      <c r="A678" s="32" t="s">
        <v>534</v>
      </c>
      <c r="B678" s="72" t="s">
        <v>534</v>
      </c>
      <c r="C678" s="96">
        <v>64</v>
      </c>
      <c r="D678" s="20"/>
      <c r="E678" s="94" t="s">
        <v>534</v>
      </c>
      <c r="F678" s="94">
        <v>65</v>
      </c>
      <c r="G678" s="84"/>
    </row>
    <row r="679" spans="1:7" ht="15.75" thickBot="1">
      <c r="A679" s="32" t="s">
        <v>361</v>
      </c>
      <c r="B679" s="73" t="s">
        <v>361</v>
      </c>
      <c r="C679" s="96">
        <v>125</v>
      </c>
      <c r="D679" s="20"/>
      <c r="E679" s="94" t="s">
        <v>361</v>
      </c>
      <c r="F679" s="94">
        <v>131</v>
      </c>
      <c r="G679" s="85"/>
    </row>
    <row r="680" spans="1:7" ht="15.75" thickBot="1">
      <c r="A680" s="32" t="s">
        <v>70</v>
      </c>
      <c r="B680" s="72" t="s">
        <v>70</v>
      </c>
      <c r="C680" s="97">
        <v>2845</v>
      </c>
      <c r="D680" s="90"/>
      <c r="E680" s="94" t="s">
        <v>70</v>
      </c>
      <c r="F680" s="95">
        <v>3083</v>
      </c>
      <c r="G680" s="87"/>
    </row>
    <row r="681" spans="1:7" ht="15.75" thickBot="1">
      <c r="A681" s="32" t="s">
        <v>341</v>
      </c>
      <c r="B681" s="73" t="s">
        <v>341</v>
      </c>
      <c r="C681" s="96">
        <v>123</v>
      </c>
      <c r="D681" s="20"/>
      <c r="E681" s="94" t="s">
        <v>341</v>
      </c>
      <c r="F681" s="94">
        <v>130</v>
      </c>
      <c r="G681" s="85"/>
    </row>
    <row r="682" spans="1:7" ht="15.75" thickBot="1">
      <c r="A682" s="32" t="s">
        <v>553</v>
      </c>
      <c r="B682" s="72" t="s">
        <v>553</v>
      </c>
      <c r="C682" s="96">
        <v>59</v>
      </c>
      <c r="D682" s="20"/>
      <c r="E682" s="94" t="s">
        <v>553</v>
      </c>
      <c r="F682" s="94">
        <v>63</v>
      </c>
      <c r="G682" s="84"/>
    </row>
    <row r="683" spans="1:7" ht="15.75" thickBot="1">
      <c r="A683" s="32" t="s">
        <v>514</v>
      </c>
      <c r="B683" s="73" t="s">
        <v>514</v>
      </c>
      <c r="C683" s="96">
        <v>68</v>
      </c>
      <c r="D683" s="20"/>
      <c r="E683" s="94" t="s">
        <v>514</v>
      </c>
      <c r="F683" s="94">
        <v>69</v>
      </c>
      <c r="G683" s="85"/>
    </row>
    <row r="684" spans="1:7" ht="15.75" thickBot="1">
      <c r="A684" s="32" t="s">
        <v>438</v>
      </c>
      <c r="B684" s="72" t="s">
        <v>438</v>
      </c>
      <c r="C684" s="96">
        <v>86</v>
      </c>
      <c r="D684" s="20"/>
      <c r="E684" s="94" t="s">
        <v>438</v>
      </c>
      <c r="F684" s="94">
        <v>94</v>
      </c>
      <c r="G684" s="84"/>
    </row>
    <row r="685" spans="1:7" ht="15.75" thickBot="1">
      <c r="A685" s="32" t="s">
        <v>410</v>
      </c>
      <c r="B685" s="73" t="s">
        <v>410</v>
      </c>
      <c r="C685" s="96">
        <v>89</v>
      </c>
      <c r="D685" s="20"/>
      <c r="E685" s="94" t="s">
        <v>410</v>
      </c>
      <c r="F685" s="94">
        <v>95</v>
      </c>
      <c r="G685" s="85"/>
    </row>
    <row r="686" spans="1:7" ht="15.75" thickBot="1">
      <c r="A686" s="32" t="s">
        <v>771</v>
      </c>
      <c r="B686" s="72" t="s">
        <v>771</v>
      </c>
      <c r="C686" s="96">
        <v>21</v>
      </c>
      <c r="D686" s="20"/>
      <c r="E686" s="94" t="s">
        <v>771</v>
      </c>
      <c r="F686" s="94">
        <v>23</v>
      </c>
      <c r="G686" s="84"/>
    </row>
    <row r="687" spans="1:7" ht="15.75" thickBot="1">
      <c r="A687" s="32" t="s">
        <v>388</v>
      </c>
      <c r="B687" s="73" t="s">
        <v>388</v>
      </c>
      <c r="C687" s="96">
        <v>98</v>
      </c>
      <c r="D687" s="20"/>
      <c r="E687" s="94" t="s">
        <v>388</v>
      </c>
      <c r="F687" s="94">
        <v>101</v>
      </c>
      <c r="G687" s="85"/>
    </row>
    <row r="688" spans="1:7" ht="15.75" thickBot="1">
      <c r="A688" s="32" t="s">
        <v>544</v>
      </c>
      <c r="B688" s="72" t="s">
        <v>544</v>
      </c>
      <c r="C688" s="96">
        <v>57</v>
      </c>
      <c r="D688" s="20"/>
      <c r="E688" s="94" t="s">
        <v>544</v>
      </c>
      <c r="F688" s="94">
        <v>59</v>
      </c>
      <c r="G688" s="84"/>
    </row>
    <row r="689" spans="1:7" ht="15.75" thickBot="1">
      <c r="A689" s="32" t="s">
        <v>772</v>
      </c>
      <c r="B689" s="73" t="s">
        <v>772</v>
      </c>
      <c r="C689" s="96">
        <v>25</v>
      </c>
      <c r="D689" s="20"/>
      <c r="E689" s="94" t="s">
        <v>772</v>
      </c>
      <c r="F689" s="94">
        <v>25</v>
      </c>
      <c r="G689" s="85"/>
    </row>
    <row r="690" spans="1:7" ht="15.75" thickBot="1">
      <c r="A690" s="32" t="s">
        <v>148</v>
      </c>
      <c r="B690" s="72" t="s">
        <v>148</v>
      </c>
      <c r="C690" s="96">
        <v>434</v>
      </c>
      <c r="D690" s="20"/>
      <c r="E690" s="94" t="s">
        <v>148</v>
      </c>
      <c r="F690" s="94">
        <v>468</v>
      </c>
      <c r="G690" s="84"/>
    </row>
    <row r="691" spans="1:7" ht="15.75" thickBot="1">
      <c r="A691" s="32" t="s">
        <v>773</v>
      </c>
      <c r="B691" s="73" t="s">
        <v>773</v>
      </c>
      <c r="C691" s="96">
        <v>19</v>
      </c>
      <c r="D691" s="20"/>
      <c r="E691" s="94" t="s">
        <v>773</v>
      </c>
      <c r="F691" s="94">
        <v>19</v>
      </c>
      <c r="G691" s="85"/>
    </row>
    <row r="692" spans="1:7" ht="15.75" thickBot="1">
      <c r="A692" s="32" t="s">
        <v>302</v>
      </c>
      <c r="B692" s="72" t="s">
        <v>302</v>
      </c>
      <c r="C692" s="96">
        <v>174</v>
      </c>
      <c r="D692" s="20"/>
      <c r="E692" s="94" t="s">
        <v>302</v>
      </c>
      <c r="F692" s="94">
        <v>194</v>
      </c>
      <c r="G692" s="84"/>
    </row>
    <row r="693" spans="1:7" ht="15.75" thickBot="1">
      <c r="A693" s="32" t="s">
        <v>462</v>
      </c>
      <c r="B693" s="73" t="s">
        <v>462</v>
      </c>
      <c r="C693" s="96">
        <v>82</v>
      </c>
      <c r="D693" s="20"/>
      <c r="E693" s="94" t="s">
        <v>462</v>
      </c>
      <c r="F693" s="94">
        <v>82</v>
      </c>
      <c r="G693" s="85"/>
    </row>
    <row r="694" spans="1:7" ht="15.75" thickBot="1">
      <c r="A694" s="32" t="s">
        <v>785</v>
      </c>
      <c r="B694" s="72" t="s">
        <v>785</v>
      </c>
      <c r="C694" s="96">
        <v>20</v>
      </c>
      <c r="D694" s="20"/>
      <c r="E694" s="94" t="s">
        <v>785</v>
      </c>
      <c r="F694" s="94">
        <v>22</v>
      </c>
      <c r="G694" s="84"/>
    </row>
    <row r="695" spans="1:7" ht="15.75" thickBot="1">
      <c r="A695" s="32" t="s">
        <v>750</v>
      </c>
      <c r="B695" s="73" t="s">
        <v>750</v>
      </c>
      <c r="C695" s="96">
        <v>24</v>
      </c>
      <c r="D695" s="20"/>
      <c r="E695" s="94" t="s">
        <v>750</v>
      </c>
      <c r="F695" s="94">
        <v>24</v>
      </c>
      <c r="G695" s="85"/>
    </row>
    <row r="696" spans="1:7" ht="15.75" thickBot="1">
      <c r="A696" s="32" t="s">
        <v>568</v>
      </c>
      <c r="B696" s="72" t="s">
        <v>568</v>
      </c>
      <c r="C696" s="96">
        <v>56</v>
      </c>
      <c r="D696" s="20"/>
      <c r="E696" s="94" t="s">
        <v>568</v>
      </c>
      <c r="F696" s="94">
        <v>57</v>
      </c>
      <c r="G696" s="84"/>
    </row>
    <row r="697" spans="1:7" ht="15.75" thickBot="1">
      <c r="A697" s="32" t="s">
        <v>893</v>
      </c>
      <c r="B697" s="73" t="s">
        <v>893</v>
      </c>
      <c r="C697" s="96">
        <v>6</v>
      </c>
      <c r="D697" s="20"/>
      <c r="E697" s="94" t="s">
        <v>893</v>
      </c>
      <c r="F697" s="94">
        <v>6</v>
      </c>
      <c r="G697" s="85"/>
    </row>
    <row r="698" spans="1:7" ht="15.75" thickBot="1">
      <c r="A698" s="32" t="s">
        <v>600</v>
      </c>
      <c r="B698" s="72" t="s">
        <v>600</v>
      </c>
      <c r="C698" s="96">
        <v>43</v>
      </c>
      <c r="D698" s="20"/>
      <c r="E698" s="94" t="s">
        <v>600</v>
      </c>
      <c r="F698" s="94">
        <v>44</v>
      </c>
      <c r="G698" s="84"/>
    </row>
    <row r="699" spans="1:7" ht="15.75" thickBot="1">
      <c r="A699" s="32" t="s">
        <v>453</v>
      </c>
      <c r="B699" s="73" t="s">
        <v>453</v>
      </c>
      <c r="C699" s="96">
        <v>75</v>
      </c>
      <c r="D699" s="20"/>
      <c r="E699" s="94" t="s">
        <v>453</v>
      </c>
      <c r="F699" s="94">
        <v>78</v>
      </c>
      <c r="G699" s="85"/>
    </row>
    <row r="700" spans="1:7" ht="15.75" thickBot="1">
      <c r="A700" s="32" t="s">
        <v>203</v>
      </c>
      <c r="B700" s="72" t="s">
        <v>203</v>
      </c>
      <c r="C700" s="96">
        <v>278</v>
      </c>
      <c r="D700" s="20"/>
      <c r="E700" s="94" t="s">
        <v>203</v>
      </c>
      <c r="F700" s="94">
        <v>297</v>
      </c>
      <c r="G700" s="84"/>
    </row>
    <row r="701" spans="1:7" ht="15.75" thickBot="1">
      <c r="A701" s="32" t="s">
        <v>252</v>
      </c>
      <c r="B701" s="73" t="s">
        <v>252</v>
      </c>
      <c r="C701" s="96">
        <v>201</v>
      </c>
      <c r="D701" s="20"/>
      <c r="E701" s="94" t="s">
        <v>252</v>
      </c>
      <c r="F701" s="94">
        <v>210</v>
      </c>
      <c r="G701" s="85"/>
    </row>
    <row r="702" spans="1:7" ht="15.75" thickBot="1">
      <c r="A702" s="32" t="s">
        <v>714</v>
      </c>
      <c r="B702" s="72" t="s">
        <v>714</v>
      </c>
      <c r="C702" s="96">
        <v>27</v>
      </c>
      <c r="D702" s="20"/>
      <c r="E702" s="94" t="s">
        <v>714</v>
      </c>
      <c r="F702" s="94">
        <v>27</v>
      </c>
      <c r="G702" s="84"/>
    </row>
    <row r="703" spans="1:7" ht="15.75" thickBot="1">
      <c r="A703" s="32" t="s">
        <v>265</v>
      </c>
      <c r="B703" s="73" t="s">
        <v>265</v>
      </c>
      <c r="C703" s="96">
        <v>182</v>
      </c>
      <c r="D703" s="20"/>
      <c r="E703" s="94" t="s">
        <v>265</v>
      </c>
      <c r="F703" s="94">
        <v>188</v>
      </c>
      <c r="G703" s="85"/>
    </row>
    <row r="704" spans="1:7" ht="15.75" thickBot="1">
      <c r="A704" s="32" t="s">
        <v>594</v>
      </c>
      <c r="B704" s="72" t="s">
        <v>594</v>
      </c>
      <c r="C704" s="96">
        <v>50</v>
      </c>
      <c r="D704" s="20"/>
      <c r="E704" s="94" t="s">
        <v>594</v>
      </c>
      <c r="F704" s="94">
        <v>54</v>
      </c>
      <c r="G704" s="84"/>
    </row>
    <row r="705" spans="1:7" ht="15.75" thickBot="1">
      <c r="A705" s="32" t="s">
        <v>740</v>
      </c>
      <c r="B705" s="73" t="s">
        <v>740</v>
      </c>
      <c r="C705" s="96">
        <v>22</v>
      </c>
      <c r="D705" s="20"/>
      <c r="E705" s="94" t="s">
        <v>740</v>
      </c>
      <c r="F705" s="94">
        <v>23</v>
      </c>
      <c r="G705" s="85"/>
    </row>
    <row r="706" spans="1:7" ht="15.75" thickBot="1">
      <c r="A706" s="32" t="s">
        <v>613</v>
      </c>
      <c r="B706" s="72" t="s">
        <v>613</v>
      </c>
      <c r="C706" s="96">
        <v>47</v>
      </c>
      <c r="D706" s="20"/>
      <c r="E706" s="94" t="s">
        <v>613</v>
      </c>
      <c r="F706" s="94">
        <v>49</v>
      </c>
      <c r="G706" s="84"/>
    </row>
    <row r="707" spans="1:7" ht="15.75" thickBot="1">
      <c r="A707" s="32" t="s">
        <v>421</v>
      </c>
      <c r="B707" s="73" t="s">
        <v>421</v>
      </c>
      <c r="C707" s="96">
        <v>85</v>
      </c>
      <c r="D707" s="20"/>
      <c r="E707" s="94" t="s">
        <v>421</v>
      </c>
      <c r="F707" s="94">
        <v>92</v>
      </c>
      <c r="G707" s="85"/>
    </row>
    <row r="708" spans="1:7" ht="15.75" thickBot="1">
      <c r="A708" s="32" t="s">
        <v>101</v>
      </c>
      <c r="B708" s="72" t="s">
        <v>101</v>
      </c>
      <c r="C708" s="96">
        <v>917</v>
      </c>
      <c r="D708" s="20"/>
      <c r="E708" s="94" t="s">
        <v>101</v>
      </c>
      <c r="F708" s="94">
        <v>969</v>
      </c>
      <c r="G708" s="84"/>
    </row>
    <row r="709" spans="1:7" ht="15.75" thickBot="1">
      <c r="A709" s="32" t="s">
        <v>886</v>
      </c>
      <c r="B709" s="73" t="s">
        <v>886</v>
      </c>
      <c r="C709" s="96">
        <v>8</v>
      </c>
      <c r="D709" s="20"/>
      <c r="E709" s="94" t="s">
        <v>886</v>
      </c>
      <c r="F709" s="94">
        <v>8</v>
      </c>
      <c r="G709" s="85"/>
    </row>
    <row r="710" spans="1:7" ht="15.75" thickBot="1">
      <c r="A710" s="32" t="s">
        <v>908</v>
      </c>
      <c r="B710" s="72" t="s">
        <v>908</v>
      </c>
      <c r="C710" s="96">
        <v>5</v>
      </c>
      <c r="D710" s="20"/>
      <c r="E710" s="94" t="s">
        <v>908</v>
      </c>
      <c r="F710" s="94">
        <v>5</v>
      </c>
      <c r="G710" s="84"/>
    </row>
    <row r="711" spans="1:7" ht="15.75" thickBot="1">
      <c r="A711" s="32" t="s">
        <v>730</v>
      </c>
      <c r="B711" s="73" t="s">
        <v>730</v>
      </c>
      <c r="C711" s="96">
        <v>23</v>
      </c>
      <c r="D711" s="20"/>
      <c r="E711" s="94" t="s">
        <v>730</v>
      </c>
      <c r="F711" s="94">
        <v>24</v>
      </c>
      <c r="G711" s="85"/>
    </row>
    <row r="712" spans="1:7" ht="15.75" thickBot="1">
      <c r="A712" s="32" t="s">
        <v>145</v>
      </c>
      <c r="B712" s="72" t="s">
        <v>145</v>
      </c>
      <c r="C712" s="96">
        <v>454</v>
      </c>
      <c r="D712" s="20"/>
      <c r="E712" s="94" t="s">
        <v>145</v>
      </c>
      <c r="F712" s="94">
        <v>484</v>
      </c>
      <c r="G712" s="84"/>
    </row>
    <row r="713" spans="1:7" ht="15.75" thickBot="1">
      <c r="A713" s="32" t="s">
        <v>399</v>
      </c>
      <c r="B713" s="73" t="s">
        <v>399</v>
      </c>
      <c r="C713" s="96">
        <v>96</v>
      </c>
      <c r="D713" s="20"/>
      <c r="E713" s="94" t="s">
        <v>399</v>
      </c>
      <c r="F713" s="94">
        <v>98</v>
      </c>
      <c r="G713" s="85"/>
    </row>
    <row r="714" spans="1:7" ht="15.75" thickBot="1">
      <c r="A714" s="32" t="s">
        <v>741</v>
      </c>
      <c r="B714" s="72" t="s">
        <v>741</v>
      </c>
      <c r="C714" s="96">
        <v>23</v>
      </c>
      <c r="D714" s="20"/>
      <c r="E714" s="94" t="s">
        <v>741</v>
      </c>
      <c r="F714" s="94">
        <v>23</v>
      </c>
      <c r="G714" s="84"/>
    </row>
    <row r="715" spans="1:7" ht="15.75" thickBot="1">
      <c r="A715" s="32" t="s">
        <v>774</v>
      </c>
      <c r="B715" s="73" t="s">
        <v>774</v>
      </c>
      <c r="C715" s="96">
        <v>21</v>
      </c>
      <c r="D715" s="20"/>
      <c r="E715" s="94" t="s">
        <v>774</v>
      </c>
      <c r="F715" s="94">
        <v>20</v>
      </c>
      <c r="G715" s="85"/>
    </row>
    <row r="716" spans="1:7" ht="15.75" thickBot="1">
      <c r="A716" s="32" t="s">
        <v>315</v>
      </c>
      <c r="B716" s="72" t="s">
        <v>315</v>
      </c>
      <c r="C716" s="96">
        <v>140</v>
      </c>
      <c r="D716" s="20"/>
      <c r="E716" s="94" t="s">
        <v>315</v>
      </c>
      <c r="F716" s="94">
        <v>149</v>
      </c>
      <c r="G716" s="84"/>
    </row>
    <row r="717" spans="1:7" ht="15.75" thickBot="1">
      <c r="A717" s="32" t="s">
        <v>595</v>
      </c>
      <c r="B717" s="73" t="s">
        <v>595</v>
      </c>
      <c r="C717" s="96">
        <v>42</v>
      </c>
      <c r="D717" s="20"/>
      <c r="E717" s="94" t="s">
        <v>595</v>
      </c>
      <c r="F717" s="94">
        <v>42</v>
      </c>
      <c r="G717" s="85"/>
    </row>
    <row r="718" spans="1:7" ht="15.75" thickBot="1">
      <c r="A718" s="32" t="s">
        <v>175</v>
      </c>
      <c r="B718" s="72" t="s">
        <v>175</v>
      </c>
      <c r="C718" s="96">
        <v>361</v>
      </c>
      <c r="D718" s="20"/>
      <c r="E718" s="94" t="s">
        <v>175</v>
      </c>
      <c r="F718" s="94">
        <v>382</v>
      </c>
      <c r="G718" s="84"/>
    </row>
    <row r="719" spans="1:7" ht="15.75" thickBot="1">
      <c r="A719" s="32" t="s">
        <v>621</v>
      </c>
      <c r="B719" s="73" t="s">
        <v>621</v>
      </c>
      <c r="C719" s="96">
        <v>40</v>
      </c>
      <c r="D719" s="20"/>
      <c r="E719" s="94" t="s">
        <v>621</v>
      </c>
      <c r="F719" s="94">
        <v>40</v>
      </c>
      <c r="G719" s="85"/>
    </row>
    <row r="720" spans="1:7" ht="15.75" thickBot="1">
      <c r="A720" s="32" t="s">
        <v>646</v>
      </c>
      <c r="B720" s="72" t="s">
        <v>646</v>
      </c>
      <c r="C720" s="96">
        <v>38</v>
      </c>
      <c r="D720" s="20"/>
      <c r="E720" s="94" t="s">
        <v>646</v>
      </c>
      <c r="F720" s="94">
        <v>40</v>
      </c>
      <c r="G720" s="84"/>
    </row>
    <row r="721" spans="1:7" ht="15.75" thickBot="1">
      <c r="A721" s="32" t="s">
        <v>475</v>
      </c>
      <c r="B721" s="73" t="s">
        <v>475</v>
      </c>
      <c r="C721" s="96">
        <v>68</v>
      </c>
      <c r="D721" s="20"/>
      <c r="E721" s="94" t="s">
        <v>475</v>
      </c>
      <c r="F721" s="94">
        <v>68</v>
      </c>
      <c r="G721" s="85"/>
    </row>
    <row r="722" spans="1:7" ht="15.75" thickBot="1">
      <c r="A722" s="32" t="s">
        <v>371</v>
      </c>
      <c r="B722" s="72" t="s">
        <v>371</v>
      </c>
      <c r="C722" s="96">
        <v>107</v>
      </c>
      <c r="D722" s="20"/>
      <c r="E722" s="94" t="s">
        <v>371</v>
      </c>
      <c r="F722" s="94">
        <v>111</v>
      </c>
      <c r="G722" s="84"/>
    </row>
    <row r="723" spans="1:7" ht="15.75" thickBot="1">
      <c r="A723" s="32" t="s">
        <v>874</v>
      </c>
      <c r="B723" s="73" t="s">
        <v>874</v>
      </c>
      <c r="C723" s="96">
        <v>9</v>
      </c>
      <c r="D723" s="20"/>
      <c r="E723" s="94" t="s">
        <v>874</v>
      </c>
      <c r="F723" s="94">
        <v>9</v>
      </c>
      <c r="G723" s="85"/>
    </row>
    <row r="724" spans="1:7" ht="15.75" thickBot="1">
      <c r="A724" s="32" t="s">
        <v>835</v>
      </c>
      <c r="B724" s="72" t="s">
        <v>835</v>
      </c>
      <c r="C724" s="96">
        <v>16</v>
      </c>
      <c r="D724" s="20"/>
      <c r="E724" s="94" t="s">
        <v>835</v>
      </c>
      <c r="F724" s="94">
        <v>17</v>
      </c>
      <c r="G724" s="84"/>
    </row>
    <row r="725" spans="1:7" ht="15.75" thickBot="1">
      <c r="A725" s="32" t="s">
        <v>559</v>
      </c>
      <c r="B725" s="73" t="s">
        <v>559</v>
      </c>
      <c r="C725" s="96">
        <v>51</v>
      </c>
      <c r="D725" s="20"/>
      <c r="E725" s="94" t="s">
        <v>559</v>
      </c>
      <c r="F725" s="94">
        <v>55</v>
      </c>
      <c r="G725" s="85"/>
    </row>
    <row r="726" spans="1:7" ht="15.75" thickBot="1">
      <c r="A726" s="32" t="s">
        <v>319</v>
      </c>
      <c r="B726" s="72" t="s">
        <v>319</v>
      </c>
      <c r="C726" s="96">
        <v>137</v>
      </c>
      <c r="D726" s="20"/>
      <c r="E726" s="94" t="s">
        <v>319</v>
      </c>
      <c r="F726" s="94">
        <v>143</v>
      </c>
      <c r="G726" s="84"/>
    </row>
    <row r="727" spans="1:7" ht="15.75" thickBot="1">
      <c r="A727" s="32" t="s">
        <v>430</v>
      </c>
      <c r="B727" s="73" t="s">
        <v>430</v>
      </c>
      <c r="C727" s="96">
        <v>90</v>
      </c>
      <c r="D727" s="20"/>
      <c r="E727" s="94" t="s">
        <v>430</v>
      </c>
      <c r="F727" s="94">
        <v>96</v>
      </c>
      <c r="G727" s="85"/>
    </row>
    <row r="728" spans="1:7" ht="15.75" thickBot="1">
      <c r="A728" s="32" t="s">
        <v>786</v>
      </c>
      <c r="B728" s="72" t="s">
        <v>786</v>
      </c>
      <c r="C728" s="96">
        <v>20</v>
      </c>
      <c r="D728" s="20"/>
      <c r="E728" s="94" t="s">
        <v>786</v>
      </c>
      <c r="F728" s="94">
        <v>20</v>
      </c>
      <c r="G728" s="84"/>
    </row>
    <row r="729" spans="1:7" ht="15.75" thickBot="1">
      <c r="A729" s="32" t="s">
        <v>149</v>
      </c>
      <c r="B729" s="73" t="s">
        <v>149</v>
      </c>
      <c r="C729" s="96">
        <v>420</v>
      </c>
      <c r="D729" s="20"/>
      <c r="E729" s="94" t="s">
        <v>149</v>
      </c>
      <c r="F729" s="94">
        <v>440</v>
      </c>
      <c r="G729" s="85"/>
    </row>
    <row r="730" spans="1:7" ht="15.75" thickBot="1">
      <c r="A730" s="32" t="s">
        <v>116</v>
      </c>
      <c r="B730" s="72" t="s">
        <v>116</v>
      </c>
      <c r="C730" s="96">
        <v>699</v>
      </c>
      <c r="D730" s="20"/>
      <c r="E730" s="94" t="s">
        <v>116</v>
      </c>
      <c r="F730" s="94">
        <v>731</v>
      </c>
      <c r="G730" s="84"/>
    </row>
    <row r="731" spans="1:7" ht="15.75" thickBot="1">
      <c r="A731" s="32" t="s">
        <v>272</v>
      </c>
      <c r="B731" s="73" t="s">
        <v>272</v>
      </c>
      <c r="C731" s="96">
        <v>178</v>
      </c>
      <c r="D731" s="20"/>
      <c r="E731" s="94" t="s">
        <v>272</v>
      </c>
      <c r="F731" s="94">
        <v>184</v>
      </c>
      <c r="G731" s="85"/>
    </row>
    <row r="732" spans="1:7" ht="15.75" thickBot="1">
      <c r="A732" s="32" t="s">
        <v>818</v>
      </c>
      <c r="B732" s="72" t="s">
        <v>818</v>
      </c>
      <c r="C732" s="96">
        <v>16</v>
      </c>
      <c r="D732" s="20"/>
      <c r="E732" s="94" t="s">
        <v>818</v>
      </c>
      <c r="F732" s="94">
        <v>16</v>
      </c>
      <c r="G732" s="84"/>
    </row>
    <row r="733" spans="1:7" ht="15.75" thickBot="1">
      <c r="A733" s="32" t="s">
        <v>775</v>
      </c>
      <c r="B733" s="73" t="s">
        <v>775</v>
      </c>
      <c r="C733" s="96">
        <v>24</v>
      </c>
      <c r="D733" s="20"/>
      <c r="E733" s="94" t="s">
        <v>775</v>
      </c>
      <c r="F733" s="94">
        <v>24</v>
      </c>
      <c r="G733" s="85"/>
    </row>
    <row r="734" spans="1:7" ht="15.75" thickBot="1">
      <c r="A734" s="32" t="s">
        <v>575</v>
      </c>
      <c r="B734" s="72" t="s">
        <v>575</v>
      </c>
      <c r="C734" s="96">
        <v>54</v>
      </c>
      <c r="D734" s="20"/>
      <c r="E734" s="94" t="s">
        <v>575</v>
      </c>
      <c r="F734" s="94">
        <v>55</v>
      </c>
      <c r="G734" s="84"/>
    </row>
    <row r="735" spans="1:7" ht="15.75" thickBot="1">
      <c r="A735" s="32" t="s">
        <v>776</v>
      </c>
      <c r="B735" s="73" t="s">
        <v>776</v>
      </c>
      <c r="C735" s="96">
        <v>19</v>
      </c>
      <c r="D735" s="20"/>
      <c r="E735" s="94" t="s">
        <v>776</v>
      </c>
      <c r="F735" s="94">
        <v>21</v>
      </c>
      <c r="G735" s="85"/>
    </row>
    <row r="736" spans="1:7" ht="15.75" thickBot="1">
      <c r="A736" s="32" t="s">
        <v>98</v>
      </c>
      <c r="B736" s="72" t="s">
        <v>98</v>
      </c>
      <c r="C736" s="96">
        <v>980</v>
      </c>
      <c r="D736" s="20"/>
      <c r="E736" s="94" t="s">
        <v>98</v>
      </c>
      <c r="F736" s="95">
        <v>1048</v>
      </c>
      <c r="G736" s="84"/>
    </row>
    <row r="737" spans="1:7" ht="15.75" thickBot="1">
      <c r="A737" s="32" t="s">
        <v>535</v>
      </c>
      <c r="B737" s="73" t="s">
        <v>535</v>
      </c>
      <c r="C737" s="96">
        <v>67</v>
      </c>
      <c r="D737" s="20"/>
      <c r="E737" s="94" t="s">
        <v>535</v>
      </c>
      <c r="F737" s="94">
        <v>73</v>
      </c>
      <c r="G737" s="85"/>
    </row>
    <row r="738" spans="1:7" ht="15.75" thickBot="1">
      <c r="A738" s="32" t="s">
        <v>630</v>
      </c>
      <c r="B738" s="72" t="s">
        <v>630</v>
      </c>
      <c r="C738" s="96">
        <v>42</v>
      </c>
      <c r="D738" s="20"/>
      <c r="E738" s="94" t="s">
        <v>630</v>
      </c>
      <c r="F738" s="94">
        <v>44</v>
      </c>
      <c r="G738" s="84"/>
    </row>
    <row r="739" spans="1:7" ht="15.75" thickBot="1">
      <c r="A739" s="32" t="s">
        <v>569</v>
      </c>
      <c r="B739" s="73" t="s">
        <v>569</v>
      </c>
      <c r="C739" s="96">
        <v>55</v>
      </c>
      <c r="D739" s="20"/>
      <c r="E739" s="94" t="s">
        <v>569</v>
      </c>
      <c r="F739" s="94">
        <v>60</v>
      </c>
      <c r="G739" s="85"/>
    </row>
    <row r="740" spans="1:7" ht="15.75" thickBot="1">
      <c r="A740" s="32" t="s">
        <v>894</v>
      </c>
      <c r="B740" s="72" t="s">
        <v>894</v>
      </c>
      <c r="C740" s="96">
        <v>7</v>
      </c>
      <c r="D740" s="20"/>
      <c r="E740" s="94" t="s">
        <v>894</v>
      </c>
      <c r="F740" s="94">
        <v>7</v>
      </c>
      <c r="G740" s="84"/>
    </row>
    <row r="741" spans="1:7" ht="15.75" thickBot="1">
      <c r="A741" s="32" t="s">
        <v>787</v>
      </c>
      <c r="B741" s="73" t="s">
        <v>787</v>
      </c>
      <c r="C741" s="96">
        <v>32</v>
      </c>
      <c r="D741" s="20"/>
      <c r="E741" s="94" t="s">
        <v>787</v>
      </c>
      <c r="F741" s="94">
        <v>38</v>
      </c>
      <c r="G741" s="85"/>
    </row>
    <row r="742" spans="1:7" ht="15.75" thickBot="1">
      <c r="A742" s="32" t="s">
        <v>286</v>
      </c>
      <c r="B742" s="72" t="s">
        <v>286</v>
      </c>
      <c r="C742" s="96">
        <v>189</v>
      </c>
      <c r="D742" s="20"/>
      <c r="E742" s="94" t="s">
        <v>286</v>
      </c>
      <c r="F742" s="94">
        <v>204</v>
      </c>
      <c r="G742" s="84"/>
    </row>
    <row r="743" spans="1:7" ht="15.75" thickBot="1">
      <c r="A743" s="32" t="s">
        <v>199</v>
      </c>
      <c r="B743" s="73" t="s">
        <v>199</v>
      </c>
      <c r="C743" s="96">
        <v>293</v>
      </c>
      <c r="D743" s="20"/>
      <c r="E743" s="94" t="s">
        <v>199</v>
      </c>
      <c r="F743" s="94">
        <v>310</v>
      </c>
      <c r="G743" s="85"/>
    </row>
    <row r="744" spans="1:7" ht="15.75" thickBot="1">
      <c r="A744" s="32" t="s">
        <v>224</v>
      </c>
      <c r="B744" s="72" t="s">
        <v>224</v>
      </c>
      <c r="C744" s="96">
        <v>254</v>
      </c>
      <c r="D744" s="20"/>
      <c r="E744" s="94" t="s">
        <v>224</v>
      </c>
      <c r="F744" s="94">
        <v>270</v>
      </c>
      <c r="G744" s="84"/>
    </row>
    <row r="745" spans="1:7" ht="15.75" thickBot="1">
      <c r="A745" s="32" t="s">
        <v>342</v>
      </c>
      <c r="B745" s="73" t="s">
        <v>342</v>
      </c>
      <c r="C745" s="96">
        <v>128</v>
      </c>
      <c r="D745" s="20"/>
      <c r="E745" s="94" t="s">
        <v>342</v>
      </c>
      <c r="F745" s="94">
        <v>133</v>
      </c>
      <c r="G745" s="85"/>
    </row>
    <row r="746" spans="1:7" ht="15.75" thickBot="1">
      <c r="A746" s="32" t="s">
        <v>188</v>
      </c>
      <c r="B746" s="72" t="s">
        <v>188</v>
      </c>
      <c r="C746" s="96">
        <v>322</v>
      </c>
      <c r="D746" s="20"/>
      <c r="E746" s="94" t="s">
        <v>188</v>
      </c>
      <c r="F746" s="94">
        <v>341</v>
      </c>
      <c r="G746" s="84"/>
    </row>
    <row r="747" spans="1:7" ht="15.75" thickBot="1">
      <c r="A747" s="32" t="s">
        <v>863</v>
      </c>
      <c r="B747" s="73" t="s">
        <v>863</v>
      </c>
      <c r="C747" s="96">
        <v>12</v>
      </c>
      <c r="D747" s="20"/>
      <c r="E747" s="94" t="s">
        <v>863</v>
      </c>
      <c r="F747" s="94">
        <v>13</v>
      </c>
      <c r="G747" s="85"/>
    </row>
    <row r="748" spans="1:7" ht="15.75" thickBot="1">
      <c r="A748" s="32" t="s">
        <v>674</v>
      </c>
      <c r="B748" s="72" t="s">
        <v>674</v>
      </c>
      <c r="C748" s="96">
        <v>34</v>
      </c>
      <c r="D748" s="20"/>
      <c r="E748" s="94" t="s">
        <v>674</v>
      </c>
      <c r="F748" s="94">
        <v>33</v>
      </c>
      <c r="G748" s="84"/>
    </row>
    <row r="749" spans="1:7" ht="15.75" thickBot="1">
      <c r="A749" s="32" t="s">
        <v>777</v>
      </c>
      <c r="B749" s="73" t="s">
        <v>777</v>
      </c>
      <c r="C749" s="96">
        <v>23</v>
      </c>
      <c r="D749" s="20"/>
      <c r="E749" s="94" t="s">
        <v>777</v>
      </c>
      <c r="F749" s="94">
        <v>27</v>
      </c>
      <c r="G749" s="85"/>
    </row>
    <row r="750" spans="1:7" ht="15.75" thickBot="1">
      <c r="A750" s="32" t="s">
        <v>758</v>
      </c>
      <c r="B750" s="72" t="s">
        <v>758</v>
      </c>
      <c r="C750" s="96">
        <v>22</v>
      </c>
      <c r="D750" s="20"/>
      <c r="E750" s="94" t="s">
        <v>758</v>
      </c>
      <c r="F750" s="94">
        <v>23</v>
      </c>
      <c r="G750" s="84"/>
    </row>
    <row r="751" spans="1:7" ht="15.75" thickBot="1">
      <c r="A751" s="32" t="s">
        <v>576</v>
      </c>
      <c r="B751" s="73" t="s">
        <v>576</v>
      </c>
      <c r="C751" s="96">
        <v>54</v>
      </c>
      <c r="D751" s="20"/>
      <c r="E751" s="94" t="s">
        <v>576</v>
      </c>
      <c r="F751" s="94">
        <v>55</v>
      </c>
      <c r="G751" s="85"/>
    </row>
    <row r="752" spans="1:7" ht="15.75" thickBot="1">
      <c r="A752" s="32" t="s">
        <v>909</v>
      </c>
      <c r="B752" s="72" t="s">
        <v>909</v>
      </c>
      <c r="C752" s="96">
        <v>2</v>
      </c>
      <c r="D752" s="20"/>
      <c r="E752" s="94" t="s">
        <v>909</v>
      </c>
      <c r="F752" s="94">
        <v>4</v>
      </c>
      <c r="G752" s="84"/>
    </row>
    <row r="753" spans="1:7" ht="15.75" thickBot="1">
      <c r="A753" s="32" t="s">
        <v>836</v>
      </c>
      <c r="B753" s="73" t="s">
        <v>836</v>
      </c>
      <c r="C753" s="96">
        <v>16</v>
      </c>
      <c r="D753" s="20"/>
      <c r="E753" s="94" t="s">
        <v>836</v>
      </c>
      <c r="F753" s="94">
        <v>18</v>
      </c>
      <c r="G753" s="85"/>
    </row>
    <row r="754" spans="1:7" ht="15.75" thickBot="1">
      <c r="A754" s="32" t="s">
        <v>121</v>
      </c>
      <c r="B754" s="72" t="s">
        <v>121</v>
      </c>
      <c r="C754" s="96">
        <v>684</v>
      </c>
      <c r="D754" s="20"/>
      <c r="E754" s="94" t="s">
        <v>121</v>
      </c>
      <c r="F754" s="94">
        <v>728</v>
      </c>
      <c r="G754" s="84"/>
    </row>
    <row r="755" spans="1:7" ht="15.75" thickBot="1">
      <c r="A755" s="32" t="s">
        <v>631</v>
      </c>
      <c r="B755" s="73" t="s">
        <v>631</v>
      </c>
      <c r="C755" s="96">
        <v>43</v>
      </c>
      <c r="D755" s="20"/>
      <c r="E755" s="94" t="s">
        <v>631</v>
      </c>
      <c r="F755" s="94">
        <v>42</v>
      </c>
      <c r="G755" s="85"/>
    </row>
    <row r="756" spans="1:7" ht="15.75" thickBot="1">
      <c r="A756" s="32" t="s">
        <v>759</v>
      </c>
      <c r="B756" s="72" t="s">
        <v>759</v>
      </c>
      <c r="C756" s="96">
        <v>22</v>
      </c>
      <c r="D756" s="20"/>
      <c r="E756" s="94" t="s">
        <v>759</v>
      </c>
      <c r="F756" s="94">
        <v>23</v>
      </c>
      <c r="G756" s="84"/>
    </row>
    <row r="757" spans="1:7" ht="15.75" thickBot="1">
      <c r="A757" s="32" t="s">
        <v>822</v>
      </c>
      <c r="B757" s="73" t="s">
        <v>822</v>
      </c>
      <c r="C757" s="96">
        <v>17</v>
      </c>
      <c r="D757" s="20"/>
      <c r="E757" s="94" t="s">
        <v>822</v>
      </c>
      <c r="F757" s="94">
        <v>19</v>
      </c>
      <c r="G757" s="85"/>
    </row>
    <row r="758" spans="1:7" ht="15.75" thickBot="1">
      <c r="A758" s="32" t="s">
        <v>344</v>
      </c>
      <c r="B758" s="72" t="s">
        <v>344</v>
      </c>
      <c r="C758" s="96">
        <v>126</v>
      </c>
      <c r="D758" s="20"/>
      <c r="E758" s="94" t="s">
        <v>344</v>
      </c>
      <c r="F758" s="94">
        <v>130</v>
      </c>
      <c r="G758" s="84"/>
    </row>
    <row r="759" spans="1:7" ht="15.75" thickBot="1">
      <c r="A759" s="32" t="s">
        <v>622</v>
      </c>
      <c r="B759" s="73" t="s">
        <v>622</v>
      </c>
      <c r="C759" s="96">
        <v>46</v>
      </c>
      <c r="D759" s="20"/>
      <c r="E759" s="94" t="s">
        <v>622</v>
      </c>
      <c r="F759" s="94">
        <v>46</v>
      </c>
      <c r="G759" s="85"/>
    </row>
    <row r="760" spans="1:7" ht="15.75" thickBot="1">
      <c r="A760" s="32" t="s">
        <v>606</v>
      </c>
      <c r="B760" s="72" t="s">
        <v>606</v>
      </c>
      <c r="C760" s="96">
        <v>52</v>
      </c>
      <c r="D760" s="20"/>
      <c r="E760" s="94" t="s">
        <v>606</v>
      </c>
      <c r="F760" s="94">
        <v>54</v>
      </c>
      <c r="G760" s="84"/>
    </row>
    <row r="761" spans="1:7" ht="15.75" thickBot="1">
      <c r="A761" s="32" t="s">
        <v>697</v>
      </c>
      <c r="B761" s="73" t="s">
        <v>697</v>
      </c>
      <c r="C761" s="96">
        <v>30</v>
      </c>
      <c r="D761" s="20"/>
      <c r="E761" s="94" t="s">
        <v>697</v>
      </c>
      <c r="F761" s="94">
        <v>30</v>
      </c>
      <c r="G761" s="85"/>
    </row>
    <row r="762" spans="1:7" ht="15.75" thickBot="1">
      <c r="A762" s="32" t="s">
        <v>811</v>
      </c>
      <c r="B762" s="72" t="s">
        <v>811</v>
      </c>
      <c r="C762" s="96">
        <v>19</v>
      </c>
      <c r="D762" s="20"/>
      <c r="E762" s="94" t="s">
        <v>811</v>
      </c>
      <c r="F762" s="94">
        <v>20</v>
      </c>
      <c r="G762" s="84"/>
    </row>
    <row r="763" spans="1:7" ht="15.75" thickBot="1">
      <c r="A763" s="32" t="s">
        <v>607</v>
      </c>
      <c r="B763" s="73" t="s">
        <v>607</v>
      </c>
      <c r="C763" s="96">
        <v>46</v>
      </c>
      <c r="D763" s="20"/>
      <c r="E763" s="94" t="s">
        <v>607</v>
      </c>
      <c r="F763" s="94">
        <v>48</v>
      </c>
      <c r="G763" s="85"/>
    </row>
    <row r="764" spans="1:7" ht="15.75" thickBot="1">
      <c r="A764" s="32" t="s">
        <v>517</v>
      </c>
      <c r="B764" s="72" t="s">
        <v>517</v>
      </c>
      <c r="C764" s="96">
        <v>62</v>
      </c>
      <c r="D764" s="20"/>
      <c r="E764" s="94" t="s">
        <v>517</v>
      </c>
      <c r="F764" s="94">
        <v>64</v>
      </c>
      <c r="G764" s="84"/>
    </row>
    <row r="765" spans="1:7" ht="15.75" thickBot="1">
      <c r="A765" s="32" t="s">
        <v>793</v>
      </c>
      <c r="B765" s="73" t="s">
        <v>793</v>
      </c>
      <c r="C765" s="96">
        <v>23</v>
      </c>
      <c r="D765" s="20"/>
      <c r="E765" s="94" t="s">
        <v>793</v>
      </c>
      <c r="F765" s="94">
        <v>23</v>
      </c>
      <c r="G765" s="85"/>
    </row>
    <row r="766" spans="1:7" ht="15.75" thickBot="1">
      <c r="A766" s="32" t="s">
        <v>108</v>
      </c>
      <c r="B766" s="72" t="s">
        <v>108</v>
      </c>
      <c r="C766" s="96">
        <v>863</v>
      </c>
      <c r="D766" s="20"/>
      <c r="E766" s="94" t="s">
        <v>108</v>
      </c>
      <c r="F766" s="94">
        <v>907</v>
      </c>
      <c r="G766" s="84"/>
    </row>
    <row r="767" spans="1:7" ht="15.75" thickBot="1">
      <c r="A767" s="32" t="s">
        <v>823</v>
      </c>
      <c r="B767" s="73" t="s">
        <v>823</v>
      </c>
      <c r="C767" s="96">
        <v>13</v>
      </c>
      <c r="D767" s="20"/>
      <c r="E767" s="94" t="s">
        <v>823</v>
      </c>
      <c r="F767" s="94">
        <v>13</v>
      </c>
      <c r="G767" s="85"/>
    </row>
    <row r="768" spans="1:7" ht="15.75" thickBot="1">
      <c r="A768" s="32" t="s">
        <v>725</v>
      </c>
      <c r="B768" s="72" t="s">
        <v>725</v>
      </c>
      <c r="C768" s="96">
        <v>27</v>
      </c>
      <c r="D768" s="20"/>
      <c r="E768" s="94" t="s">
        <v>725</v>
      </c>
      <c r="F768" s="94">
        <v>31</v>
      </c>
      <c r="G768" s="84"/>
    </row>
    <row r="769" spans="1:7" ht="15.75" thickBot="1">
      <c r="A769" s="32" t="s">
        <v>261</v>
      </c>
      <c r="B769" s="73" t="s">
        <v>261</v>
      </c>
      <c r="C769" s="96">
        <v>195</v>
      </c>
      <c r="D769" s="20"/>
      <c r="E769" s="94" t="s">
        <v>261</v>
      </c>
      <c r="F769" s="94">
        <v>209</v>
      </c>
      <c r="G769" s="85"/>
    </row>
    <row r="770" spans="1:7" ht="15.75" thickBot="1">
      <c r="A770" s="32" t="s">
        <v>389</v>
      </c>
      <c r="B770" s="72" t="s">
        <v>389</v>
      </c>
      <c r="C770" s="96">
        <v>95</v>
      </c>
      <c r="D770" s="20"/>
      <c r="E770" s="94" t="s">
        <v>389</v>
      </c>
      <c r="F770" s="94">
        <v>98</v>
      </c>
      <c r="G770" s="84"/>
    </row>
    <row r="771" spans="1:7" ht="15.75" thickBot="1">
      <c r="A771" s="32" t="s">
        <v>210</v>
      </c>
      <c r="B771" s="73" t="s">
        <v>210</v>
      </c>
      <c r="C771" s="96">
        <v>258</v>
      </c>
      <c r="D771" s="20"/>
      <c r="E771" s="94" t="s">
        <v>210</v>
      </c>
      <c r="F771" s="94">
        <v>261</v>
      </c>
      <c r="G771" s="85"/>
    </row>
    <row r="772" spans="1:7" ht="15.75" thickBot="1">
      <c r="A772" s="32" t="s">
        <v>446</v>
      </c>
      <c r="B772" s="72" t="s">
        <v>446</v>
      </c>
      <c r="C772" s="96">
        <v>79</v>
      </c>
      <c r="D772" s="20"/>
      <c r="E772" s="94" t="s">
        <v>446</v>
      </c>
      <c r="F772" s="94">
        <v>81</v>
      </c>
      <c r="G772" s="84"/>
    </row>
    <row r="773" spans="1:7" ht="15.75" thickBot="1">
      <c r="A773" s="32" t="s">
        <v>505</v>
      </c>
      <c r="B773" s="73" t="s">
        <v>505</v>
      </c>
      <c r="C773" s="96">
        <v>67</v>
      </c>
      <c r="D773" s="20"/>
      <c r="E773" s="94" t="s">
        <v>505</v>
      </c>
      <c r="F773" s="94">
        <v>70</v>
      </c>
      <c r="G773" s="85"/>
    </row>
    <row r="774" spans="1:7" ht="15.75" thickBot="1">
      <c r="A774" s="32" t="s">
        <v>522</v>
      </c>
      <c r="B774" s="72" t="s">
        <v>522</v>
      </c>
      <c r="C774" s="96">
        <v>59</v>
      </c>
      <c r="D774" s="20"/>
      <c r="E774" s="94" t="s">
        <v>522</v>
      </c>
      <c r="F774" s="94">
        <v>61</v>
      </c>
      <c r="G774" s="84"/>
    </row>
    <row r="775" spans="1:7" ht="15.75" thickBot="1">
      <c r="A775" s="32" t="s">
        <v>147</v>
      </c>
      <c r="B775" s="73" t="s">
        <v>147</v>
      </c>
      <c r="C775" s="96">
        <v>445</v>
      </c>
      <c r="D775" s="20"/>
      <c r="E775" s="94" t="s">
        <v>147</v>
      </c>
      <c r="F775" s="94">
        <v>471</v>
      </c>
      <c r="G775" s="85"/>
    </row>
    <row r="776" spans="1:7" ht="15.75" thickBot="1">
      <c r="A776" s="32" t="s">
        <v>623</v>
      </c>
      <c r="B776" s="72" t="s">
        <v>623</v>
      </c>
      <c r="C776" s="96">
        <v>36</v>
      </c>
      <c r="D776" s="20"/>
      <c r="E776" s="94" t="s">
        <v>623</v>
      </c>
      <c r="F776" s="94">
        <v>36</v>
      </c>
      <c r="G776" s="84"/>
    </row>
    <row r="777" spans="1:7" ht="15.75" thickBot="1">
      <c r="A777" s="32" t="s">
        <v>518</v>
      </c>
      <c r="B777" s="73" t="s">
        <v>518</v>
      </c>
      <c r="C777" s="96">
        <v>58</v>
      </c>
      <c r="D777" s="20"/>
      <c r="E777" s="94" t="s">
        <v>518</v>
      </c>
      <c r="F777" s="94">
        <v>62</v>
      </c>
      <c r="G777" s="85"/>
    </row>
    <row r="778" spans="1:7" ht="15.75" thickBot="1">
      <c r="A778" s="32" t="s">
        <v>837</v>
      </c>
      <c r="B778" s="72" t="s">
        <v>837</v>
      </c>
      <c r="C778" s="96">
        <v>13</v>
      </c>
      <c r="D778" s="20"/>
      <c r="E778" s="94" t="s">
        <v>837</v>
      </c>
      <c r="F778" s="94">
        <v>13</v>
      </c>
      <c r="G778" s="84"/>
    </row>
    <row r="779" spans="1:7" ht="15.75" thickBot="1">
      <c r="A779" s="32" t="s">
        <v>564</v>
      </c>
      <c r="B779" s="73" t="s">
        <v>564</v>
      </c>
      <c r="C779" s="96">
        <v>54</v>
      </c>
      <c r="D779" s="20"/>
      <c r="E779" s="94" t="s">
        <v>564</v>
      </c>
      <c r="F779" s="94">
        <v>63</v>
      </c>
      <c r="G779" s="85"/>
    </row>
    <row r="780" spans="1:7" ht="15.75" thickBot="1">
      <c r="A780" s="32" t="s">
        <v>812</v>
      </c>
      <c r="B780" s="72" t="s">
        <v>812</v>
      </c>
      <c r="C780" s="96">
        <v>15</v>
      </c>
      <c r="D780" s="20"/>
      <c r="E780" s="94" t="s">
        <v>812</v>
      </c>
      <c r="F780" s="94">
        <v>15</v>
      </c>
      <c r="G780" s="84"/>
    </row>
    <row r="781" spans="1:7" ht="15.75" thickBot="1">
      <c r="A781" s="32" t="s">
        <v>698</v>
      </c>
      <c r="B781" s="73" t="s">
        <v>698</v>
      </c>
      <c r="C781" s="96">
        <v>29</v>
      </c>
      <c r="D781" s="20"/>
      <c r="E781" s="94" t="s">
        <v>698</v>
      </c>
      <c r="F781" s="94">
        <v>29</v>
      </c>
      <c r="G781" s="85"/>
    </row>
    <row r="782" spans="1:7" ht="15.75" thickBot="1">
      <c r="A782" s="32" t="s">
        <v>663</v>
      </c>
      <c r="B782" s="72" t="s">
        <v>663</v>
      </c>
      <c r="C782" s="96">
        <v>35</v>
      </c>
      <c r="D782" s="20"/>
      <c r="E782" s="94" t="s">
        <v>663</v>
      </c>
      <c r="F782" s="94">
        <v>35</v>
      </c>
      <c r="G782" s="84"/>
    </row>
    <row r="783" spans="1:7" ht="15.75" thickBot="1">
      <c r="A783" s="32" t="s">
        <v>904</v>
      </c>
      <c r="B783" s="73" t="s">
        <v>904</v>
      </c>
      <c r="C783" s="96">
        <v>5</v>
      </c>
      <c r="D783" s="20"/>
      <c r="E783" s="94" t="s">
        <v>904</v>
      </c>
      <c r="F783" s="94">
        <v>6</v>
      </c>
      <c r="G783" s="85"/>
    </row>
    <row r="784" spans="1:7" ht="15.75" thickBot="1">
      <c r="A784" s="32" t="s">
        <v>385</v>
      </c>
      <c r="B784" s="72" t="s">
        <v>385</v>
      </c>
      <c r="C784" s="96">
        <v>94</v>
      </c>
      <c r="D784" s="20"/>
      <c r="E784" s="94" t="s">
        <v>385</v>
      </c>
      <c r="F784" s="94">
        <v>95</v>
      </c>
      <c r="G784" s="84"/>
    </row>
    <row r="785" spans="1:7" ht="15.75" thickBot="1">
      <c r="A785" s="32" t="s">
        <v>760</v>
      </c>
      <c r="B785" s="73" t="s">
        <v>760</v>
      </c>
      <c r="C785" s="96">
        <v>21</v>
      </c>
      <c r="D785" s="20"/>
      <c r="E785" s="94" t="s">
        <v>760</v>
      </c>
      <c r="F785" s="94">
        <v>23</v>
      </c>
      <c r="G785" s="85"/>
    </row>
    <row r="786" spans="1:7" ht="15.75" thickBot="1">
      <c r="A786" s="32" t="s">
        <v>794</v>
      </c>
      <c r="B786" s="72" t="s">
        <v>794</v>
      </c>
      <c r="C786" s="96">
        <v>26</v>
      </c>
      <c r="D786" s="20"/>
      <c r="E786" s="94" t="s">
        <v>794</v>
      </c>
      <c r="F786" s="94">
        <v>26</v>
      </c>
      <c r="G786" s="84"/>
    </row>
    <row r="787" spans="1:7" ht="15.75" thickBot="1">
      <c r="A787" s="32" t="s">
        <v>801</v>
      </c>
      <c r="B787" s="73" t="s">
        <v>801</v>
      </c>
      <c r="C787" s="96">
        <v>16</v>
      </c>
      <c r="D787" s="20"/>
      <c r="E787" s="94" t="s">
        <v>801</v>
      </c>
      <c r="F787" s="94">
        <v>19</v>
      </c>
      <c r="G787" s="85"/>
    </row>
    <row r="788" spans="1:7" ht="15.75" thickBot="1">
      <c r="A788" s="32" t="s">
        <v>910</v>
      </c>
      <c r="B788" s="72" t="s">
        <v>910</v>
      </c>
      <c r="C788" s="96">
        <v>2</v>
      </c>
      <c r="D788" s="20"/>
      <c r="E788" s="94" t="s">
        <v>910</v>
      </c>
      <c r="F788" s="94">
        <v>2</v>
      </c>
      <c r="G788" s="84"/>
    </row>
    <row r="789" spans="1:7" ht="15.75" thickBot="1">
      <c r="A789" s="32" t="s">
        <v>489</v>
      </c>
      <c r="B789" s="73" t="s">
        <v>489</v>
      </c>
      <c r="C789" s="96">
        <v>67</v>
      </c>
      <c r="D789" s="20"/>
      <c r="E789" s="94" t="s">
        <v>489</v>
      </c>
      <c r="F789" s="94">
        <v>70</v>
      </c>
      <c r="G789" s="85"/>
    </row>
    <row r="790" spans="1:7" ht="15.75" thickBot="1">
      <c r="A790" s="32" t="s">
        <v>324</v>
      </c>
      <c r="B790" s="72" t="s">
        <v>324</v>
      </c>
      <c r="C790" s="96">
        <v>141</v>
      </c>
      <c r="D790" s="20"/>
      <c r="E790" s="94" t="s">
        <v>324</v>
      </c>
      <c r="F790" s="94">
        <v>150</v>
      </c>
      <c r="G790" s="84"/>
    </row>
    <row r="791" spans="1:7" ht="15.75" thickBot="1">
      <c r="A791" s="32" t="s">
        <v>447</v>
      </c>
      <c r="B791" s="73" t="s">
        <v>447</v>
      </c>
      <c r="C791" s="96">
        <v>79</v>
      </c>
      <c r="D791" s="20"/>
      <c r="E791" s="94" t="s">
        <v>447</v>
      </c>
      <c r="F791" s="94">
        <v>84</v>
      </c>
      <c r="G791" s="85"/>
    </row>
    <row r="792" spans="1:7" ht="15.75" thickBot="1">
      <c r="A792" s="32" t="s">
        <v>813</v>
      </c>
      <c r="B792" s="72" t="s">
        <v>813</v>
      </c>
      <c r="C792" s="96">
        <v>18</v>
      </c>
      <c r="D792" s="20"/>
      <c r="E792" s="94" t="s">
        <v>813</v>
      </c>
      <c r="F792" s="94">
        <v>18</v>
      </c>
      <c r="G792" s="84"/>
    </row>
    <row r="793" spans="1:7" ht="15.75" thickBot="1">
      <c r="A793" s="32" t="s">
        <v>864</v>
      </c>
      <c r="B793" s="73" t="s">
        <v>864</v>
      </c>
      <c r="C793" s="96">
        <v>10</v>
      </c>
      <c r="D793" s="20"/>
      <c r="E793" s="94" t="s">
        <v>864</v>
      </c>
      <c r="F793" s="94">
        <v>12</v>
      </c>
      <c r="G793" s="85"/>
    </row>
    <row r="794" spans="1:7" ht="15.75" thickBot="1">
      <c r="A794" s="32" t="s">
        <v>277</v>
      </c>
      <c r="B794" s="72" t="s">
        <v>277</v>
      </c>
      <c r="C794" s="96">
        <v>170</v>
      </c>
      <c r="D794" s="20"/>
      <c r="E794" s="94" t="s">
        <v>277</v>
      </c>
      <c r="F794" s="94">
        <v>177</v>
      </c>
      <c r="G794" s="84"/>
    </row>
    <row r="795" spans="1:7" ht="15.75" thickBot="1">
      <c r="A795" s="32" t="s">
        <v>68</v>
      </c>
      <c r="B795" s="73" t="s">
        <v>68</v>
      </c>
      <c r="C795" s="97">
        <v>3137</v>
      </c>
      <c r="D795" s="90"/>
      <c r="E795" s="94" t="s">
        <v>68</v>
      </c>
      <c r="F795" s="95">
        <v>3338</v>
      </c>
      <c r="G795" s="86"/>
    </row>
    <row r="796" spans="1:7" ht="15.75" thickBot="1">
      <c r="A796" s="32" t="s">
        <v>528</v>
      </c>
      <c r="B796" s="72" t="s">
        <v>528</v>
      </c>
      <c r="C796" s="96">
        <v>55</v>
      </c>
      <c r="D796" s="20"/>
      <c r="E796" s="94" t="s">
        <v>528</v>
      </c>
      <c r="F796" s="94">
        <v>57</v>
      </c>
      <c r="G796" s="84"/>
    </row>
    <row r="797" spans="1:7" ht="15.75" thickBot="1">
      <c r="A797" s="32" t="s">
        <v>788</v>
      </c>
      <c r="B797" s="73" t="s">
        <v>788</v>
      </c>
      <c r="C797" s="96">
        <v>23</v>
      </c>
      <c r="D797" s="20"/>
      <c r="E797" s="94" t="s">
        <v>788</v>
      </c>
      <c r="F797" s="94">
        <v>24</v>
      </c>
      <c r="G797" s="85"/>
    </row>
    <row r="798" spans="1:7" ht="15.75" thickBot="1">
      <c r="A798" s="32" t="s">
        <v>778</v>
      </c>
      <c r="B798" s="72" t="s">
        <v>778</v>
      </c>
      <c r="C798" s="96">
        <v>21</v>
      </c>
      <c r="D798" s="20"/>
      <c r="E798" s="94" t="s">
        <v>778</v>
      </c>
      <c r="F798" s="94">
        <v>21</v>
      </c>
      <c r="G798" s="84"/>
    </row>
    <row r="799" spans="1:7" ht="15.75" thickBot="1">
      <c r="A799" s="32" t="s">
        <v>680</v>
      </c>
      <c r="B799" s="73" t="s">
        <v>680</v>
      </c>
      <c r="C799" s="96">
        <v>38</v>
      </c>
      <c r="D799" s="20"/>
      <c r="E799" s="94" t="s">
        <v>680</v>
      </c>
      <c r="F799" s="94">
        <v>42</v>
      </c>
      <c r="G799" s="85"/>
    </row>
    <row r="800" spans="1:7" ht="15.75" thickBot="1">
      <c r="A800" s="32" t="s">
        <v>329</v>
      </c>
      <c r="B800" s="72" t="s">
        <v>329</v>
      </c>
      <c r="C800" s="96">
        <v>152</v>
      </c>
      <c r="D800" s="20"/>
      <c r="E800" s="94" t="s">
        <v>329</v>
      </c>
      <c r="F800" s="94">
        <v>155</v>
      </c>
      <c r="G800" s="84"/>
    </row>
    <row r="801" spans="1:7" ht="15.75" thickBot="1">
      <c r="A801" s="32" t="s">
        <v>651</v>
      </c>
      <c r="B801" s="73" t="s">
        <v>651</v>
      </c>
      <c r="C801" s="96">
        <v>35</v>
      </c>
      <c r="D801" s="20"/>
      <c r="E801" s="94" t="s">
        <v>651</v>
      </c>
      <c r="F801" s="94">
        <v>38</v>
      </c>
      <c r="G801" s="85"/>
    </row>
    <row r="802" spans="1:7" ht="15.75" thickBot="1">
      <c r="A802" s="32" t="s">
        <v>577</v>
      </c>
      <c r="B802" s="72" t="s">
        <v>577</v>
      </c>
      <c r="C802" s="96">
        <v>56</v>
      </c>
      <c r="D802" s="20"/>
      <c r="E802" s="94" t="s">
        <v>577</v>
      </c>
      <c r="F802" s="94">
        <v>59</v>
      </c>
      <c r="G802" s="84"/>
    </row>
    <row r="803" spans="1:7" ht="15.75" thickBot="1">
      <c r="A803" s="32" t="s">
        <v>705</v>
      </c>
      <c r="B803" s="73" t="s">
        <v>705</v>
      </c>
      <c r="C803" s="96">
        <v>49</v>
      </c>
      <c r="D803" s="20"/>
      <c r="E803" s="94" t="s">
        <v>705</v>
      </c>
      <c r="F803" s="94">
        <v>55</v>
      </c>
      <c r="G803" s="85"/>
    </row>
    <row r="804" spans="1:7" ht="15.75" thickBot="1">
      <c r="A804" s="32" t="s">
        <v>198</v>
      </c>
      <c r="B804" s="72" t="s">
        <v>198</v>
      </c>
      <c r="C804" s="96">
        <v>314</v>
      </c>
      <c r="D804" s="20"/>
      <c r="E804" s="94" t="s">
        <v>198</v>
      </c>
      <c r="F804" s="94">
        <v>339</v>
      </c>
      <c r="G804" s="84"/>
    </row>
    <row r="805" spans="1:7" ht="15.75" thickBot="1">
      <c r="A805" s="32" t="s">
        <v>795</v>
      </c>
      <c r="B805" s="73" t="s">
        <v>795</v>
      </c>
      <c r="C805" s="96">
        <v>19</v>
      </c>
      <c r="D805" s="20"/>
      <c r="E805" s="94" t="s">
        <v>795</v>
      </c>
      <c r="F805" s="94">
        <v>19</v>
      </c>
      <c r="G805" s="85"/>
    </row>
    <row r="806" spans="1:7" ht="15.75" thickBot="1">
      <c r="A806" s="32" t="s">
        <v>664</v>
      </c>
      <c r="B806" s="72" t="s">
        <v>664</v>
      </c>
      <c r="C806" s="96">
        <v>33</v>
      </c>
      <c r="D806" s="20"/>
      <c r="E806" s="94" t="s">
        <v>664</v>
      </c>
      <c r="F806" s="94">
        <v>34</v>
      </c>
      <c r="G806" s="84"/>
    </row>
    <row r="807" spans="1:7" ht="15.75" thickBot="1">
      <c r="A807" s="32" t="s">
        <v>905</v>
      </c>
      <c r="B807" s="73" t="s">
        <v>905</v>
      </c>
      <c r="C807" s="96">
        <v>4</v>
      </c>
      <c r="D807" s="20"/>
      <c r="E807" s="94" t="s">
        <v>905</v>
      </c>
      <c r="F807" s="94">
        <v>4</v>
      </c>
      <c r="G807" s="85"/>
    </row>
    <row r="808" spans="1:7" ht="15.75" thickBot="1">
      <c r="A808" s="32" t="s">
        <v>596</v>
      </c>
      <c r="B808" s="72" t="s">
        <v>596</v>
      </c>
      <c r="C808" s="96">
        <v>43</v>
      </c>
      <c r="D808" s="20"/>
      <c r="E808" s="94" t="s">
        <v>596</v>
      </c>
      <c r="F808" s="94">
        <v>48</v>
      </c>
      <c r="G808" s="84"/>
    </row>
    <row r="809" spans="1:7" ht="15.75" thickBot="1">
      <c r="A809" s="32" t="s">
        <v>408</v>
      </c>
      <c r="B809" s="73" t="s">
        <v>408</v>
      </c>
      <c r="C809" s="96">
        <v>100</v>
      </c>
      <c r="D809" s="20"/>
      <c r="E809" s="94" t="s">
        <v>408</v>
      </c>
      <c r="F809" s="94">
        <v>104</v>
      </c>
      <c r="G809" s="85"/>
    </row>
    <row r="810" spans="1:7" ht="15.75" thickBot="1">
      <c r="A810" s="32" t="s">
        <v>476</v>
      </c>
      <c r="B810" s="72" t="s">
        <v>476</v>
      </c>
      <c r="C810" s="96">
        <v>79</v>
      </c>
      <c r="D810" s="20"/>
      <c r="E810" s="94" t="s">
        <v>476</v>
      </c>
      <c r="F810" s="94">
        <v>83</v>
      </c>
      <c r="G810" s="84"/>
    </row>
    <row r="811" spans="1:7" ht="15.75" thickBot="1">
      <c r="A811" s="32" t="s">
        <v>78</v>
      </c>
      <c r="B811" s="73" t="s">
        <v>78</v>
      </c>
      <c r="C811" s="97">
        <v>1667</v>
      </c>
      <c r="D811" s="90"/>
      <c r="E811" s="94" t="s">
        <v>78</v>
      </c>
      <c r="F811" s="95">
        <v>1751</v>
      </c>
      <c r="G811" s="86"/>
    </row>
    <row r="812" spans="1:7" ht="15.75" thickBot="1">
      <c r="A812" s="32" t="s">
        <v>94</v>
      </c>
      <c r="B812" s="72" t="s">
        <v>94</v>
      </c>
      <c r="C812" s="97">
        <v>1096</v>
      </c>
      <c r="D812" s="90"/>
      <c r="E812" s="94" t="s">
        <v>94</v>
      </c>
      <c r="F812" s="95">
        <v>1183</v>
      </c>
      <c r="G812" s="87"/>
    </row>
    <row r="813" spans="1:7" ht="15.75" thickBot="1">
      <c r="A813" s="32" t="s">
        <v>212</v>
      </c>
      <c r="B813" s="73" t="s">
        <v>212</v>
      </c>
      <c r="C813" s="96">
        <v>260</v>
      </c>
      <c r="D813" s="20"/>
      <c r="E813" s="94" t="s">
        <v>212</v>
      </c>
      <c r="F813" s="94">
        <v>267</v>
      </c>
      <c r="G813" s="85"/>
    </row>
    <row r="814" spans="1:7" ht="15.75" thickBot="1">
      <c r="A814" s="32" t="s">
        <v>276</v>
      </c>
      <c r="B814" s="72" t="s">
        <v>276</v>
      </c>
      <c r="C814" s="96">
        <v>167</v>
      </c>
      <c r="D814" s="20"/>
      <c r="E814" s="94" t="s">
        <v>276</v>
      </c>
      <c r="F814" s="94">
        <v>172</v>
      </c>
      <c r="G814" s="84"/>
    </row>
    <row r="815" spans="1:7" ht="15.75" thickBot="1">
      <c r="A815" s="32" t="s">
        <v>176</v>
      </c>
      <c r="B815" s="73" t="s">
        <v>176</v>
      </c>
      <c r="C815" s="96">
        <v>330</v>
      </c>
      <c r="D815" s="20"/>
      <c r="E815" s="94" t="s">
        <v>176</v>
      </c>
      <c r="F815" s="94">
        <v>347</v>
      </c>
      <c r="G815" s="85"/>
    </row>
    <row r="816" spans="1:7" ht="15.75" thickBot="1">
      <c r="A816" s="32" t="s">
        <v>706</v>
      </c>
      <c r="B816" s="72" t="s">
        <v>706</v>
      </c>
      <c r="C816" s="96">
        <v>28</v>
      </c>
      <c r="D816" s="20"/>
      <c r="E816" s="94" t="s">
        <v>706</v>
      </c>
      <c r="F816" s="94">
        <v>30</v>
      </c>
      <c r="G816" s="84"/>
    </row>
    <row r="817" spans="1:7" ht="15.75" thickBot="1">
      <c r="A817" s="32" t="s">
        <v>549</v>
      </c>
      <c r="B817" s="73" t="s">
        <v>549</v>
      </c>
      <c r="C817" s="96">
        <v>56</v>
      </c>
      <c r="D817" s="20"/>
      <c r="E817" s="94" t="s">
        <v>549</v>
      </c>
      <c r="F817" s="94">
        <v>57</v>
      </c>
      <c r="G817" s="85"/>
    </row>
    <row r="818" spans="1:7" ht="15.75" thickBot="1">
      <c r="A818" s="32" t="s">
        <v>350</v>
      </c>
      <c r="B818" s="72" t="s">
        <v>350</v>
      </c>
      <c r="C818" s="96">
        <v>122</v>
      </c>
      <c r="D818" s="20"/>
      <c r="E818" s="94" t="s">
        <v>350</v>
      </c>
      <c r="F818" s="94">
        <v>132</v>
      </c>
      <c r="G818" s="84"/>
    </row>
    <row r="819" spans="1:7" ht="15.75" thickBot="1">
      <c r="A819" s="32" t="s">
        <v>107</v>
      </c>
      <c r="B819" s="73" t="s">
        <v>107</v>
      </c>
      <c r="C819" s="96">
        <v>829</v>
      </c>
      <c r="D819" s="20"/>
      <c r="E819" s="94" t="s">
        <v>107</v>
      </c>
      <c r="F819" s="94">
        <v>861</v>
      </c>
      <c r="G819" s="85"/>
    </row>
    <row r="820" spans="1:7" ht="15.75" thickBot="1">
      <c r="A820" s="32" t="s">
        <v>156</v>
      </c>
      <c r="B820" s="72" t="s">
        <v>156</v>
      </c>
      <c r="C820" s="96">
        <v>396</v>
      </c>
      <c r="D820" s="20"/>
      <c r="E820" s="94" t="s">
        <v>156</v>
      </c>
      <c r="F820" s="94">
        <v>416</v>
      </c>
      <c r="G820" s="84"/>
    </row>
    <row r="821" spans="1:7" ht="15.75" thickBot="1">
      <c r="A821" s="32" t="s">
        <v>127</v>
      </c>
      <c r="B821" s="73" t="s">
        <v>127</v>
      </c>
      <c r="C821" s="96">
        <v>649</v>
      </c>
      <c r="D821" s="20"/>
      <c r="E821" s="94" t="s">
        <v>127</v>
      </c>
      <c r="F821" s="94">
        <v>684</v>
      </c>
      <c r="G821" s="85"/>
    </row>
    <row r="822" spans="1:7" ht="15.75" thickBot="1">
      <c r="A822" s="32" t="s">
        <v>715</v>
      </c>
      <c r="B822" s="72" t="s">
        <v>715</v>
      </c>
      <c r="C822" s="96">
        <v>29</v>
      </c>
      <c r="D822" s="20"/>
      <c r="E822" s="94" t="s">
        <v>715</v>
      </c>
      <c r="F822" s="94">
        <v>42</v>
      </c>
      <c r="G822" s="84"/>
    </row>
    <row r="823" spans="1:7" ht="15.75" thickBot="1">
      <c r="A823" s="32" t="s">
        <v>217</v>
      </c>
      <c r="B823" s="73" t="s">
        <v>217</v>
      </c>
      <c r="C823" s="96">
        <v>253</v>
      </c>
      <c r="D823" s="20"/>
      <c r="E823" s="94" t="s">
        <v>217</v>
      </c>
      <c r="F823" s="94">
        <v>278</v>
      </c>
      <c r="G823" s="85"/>
    </row>
    <row r="824" spans="1:7" ht="15.75" thickBot="1">
      <c r="A824" s="32" t="s">
        <v>189</v>
      </c>
      <c r="B824" s="72" t="s">
        <v>189</v>
      </c>
      <c r="C824" s="96">
        <v>302</v>
      </c>
      <c r="D824" s="20"/>
      <c r="E824" s="94" t="s">
        <v>189</v>
      </c>
      <c r="F824" s="94">
        <v>322</v>
      </c>
      <c r="G824" s="84"/>
    </row>
    <row r="825" spans="1:7" ht="15.75" thickBot="1">
      <c r="A825" s="32" t="s">
        <v>707</v>
      </c>
      <c r="B825" s="73" t="s">
        <v>707</v>
      </c>
      <c r="C825" s="96">
        <v>32</v>
      </c>
      <c r="D825" s="20"/>
      <c r="E825" s="94" t="s">
        <v>707</v>
      </c>
      <c r="F825" s="94">
        <v>37</v>
      </c>
      <c r="G825" s="85"/>
    </row>
    <row r="826" spans="1:7" ht="15.75" thickBot="1">
      <c r="A826" s="32" t="s">
        <v>90</v>
      </c>
      <c r="B826" s="72" t="s">
        <v>90</v>
      </c>
      <c r="C826" s="97">
        <v>1146</v>
      </c>
      <c r="D826" s="90"/>
      <c r="E826" s="94" t="s">
        <v>90</v>
      </c>
      <c r="F826" s="95">
        <v>1196</v>
      </c>
      <c r="G826" s="87"/>
    </row>
    <row r="827" spans="1:7" ht="15.75" thickBot="1">
      <c r="A827" s="32" t="s">
        <v>802</v>
      </c>
      <c r="B827" s="73" t="s">
        <v>802</v>
      </c>
      <c r="C827" s="96">
        <v>16</v>
      </c>
      <c r="D827" s="20"/>
      <c r="E827" s="94" t="s">
        <v>802</v>
      </c>
      <c r="F827" s="94">
        <v>21</v>
      </c>
      <c r="G827" s="85"/>
    </row>
    <row r="828" spans="1:7" ht="15.75" thickBot="1">
      <c r="A828" s="32" t="s">
        <v>425</v>
      </c>
      <c r="B828" s="72" t="s">
        <v>425</v>
      </c>
      <c r="C828" s="96">
        <v>82</v>
      </c>
      <c r="D828" s="20"/>
      <c r="E828" s="94" t="s">
        <v>425</v>
      </c>
      <c r="F828" s="94">
        <v>85</v>
      </c>
      <c r="G828" s="84"/>
    </row>
    <row r="829" spans="1:7" ht="15.75" thickBot="1">
      <c r="A829" s="32" t="s">
        <v>66</v>
      </c>
      <c r="B829" s="73" t="s">
        <v>66</v>
      </c>
      <c r="C829" s="97">
        <v>3551</v>
      </c>
      <c r="D829" s="90"/>
      <c r="E829" s="94" t="s">
        <v>66</v>
      </c>
      <c r="F829" s="95">
        <v>3799</v>
      </c>
      <c r="G829" s="86"/>
    </row>
    <row r="830" spans="1:7" ht="15.75" thickBot="1">
      <c r="A830" s="32" t="s">
        <v>57</v>
      </c>
      <c r="B830" s="72" t="s">
        <v>57</v>
      </c>
      <c r="C830" s="97">
        <v>10575</v>
      </c>
      <c r="D830" s="90"/>
      <c r="E830" s="94" t="s">
        <v>57</v>
      </c>
      <c r="F830" s="95">
        <v>11142</v>
      </c>
      <c r="G830" s="87"/>
    </row>
    <row r="831" spans="1:7" ht="15.75" thickBot="1">
      <c r="A831" s="32" t="s">
        <v>751</v>
      </c>
      <c r="B831" s="73" t="s">
        <v>751</v>
      </c>
      <c r="C831" s="96">
        <v>21</v>
      </c>
      <c r="D831" s="20"/>
      <c r="E831" s="94" t="s">
        <v>751</v>
      </c>
      <c r="F831" s="94">
        <v>23</v>
      </c>
      <c r="G831" s="85"/>
    </row>
    <row r="832" spans="1:7" ht="15.75" thickBot="1">
      <c r="A832" s="32" t="s">
        <v>106</v>
      </c>
      <c r="B832" s="72" t="s">
        <v>106</v>
      </c>
      <c r="C832" s="96">
        <v>966</v>
      </c>
      <c r="D832" s="20"/>
      <c r="E832" s="94" t="s">
        <v>106</v>
      </c>
      <c r="F832" s="95">
        <v>1029</v>
      </c>
      <c r="G832" s="84"/>
    </row>
    <row r="833" spans="1:7" ht="15.75" thickBot="1">
      <c r="A833" s="32" t="s">
        <v>665</v>
      </c>
      <c r="B833" s="73" t="s">
        <v>665</v>
      </c>
      <c r="C833" s="96">
        <v>36</v>
      </c>
      <c r="D833" s="20"/>
      <c r="E833" s="94" t="s">
        <v>665</v>
      </c>
      <c r="F833" s="94">
        <v>36</v>
      </c>
      <c r="G833" s="85"/>
    </row>
    <row r="834" spans="1:7" ht="15.75" thickBot="1">
      <c r="A834" s="32" t="s">
        <v>652</v>
      </c>
      <c r="B834" s="72" t="s">
        <v>652</v>
      </c>
      <c r="C834" s="96">
        <v>37</v>
      </c>
      <c r="D834" s="20"/>
      <c r="E834" s="94" t="s">
        <v>652</v>
      </c>
      <c r="F834" s="94">
        <v>41</v>
      </c>
      <c r="G834" s="84"/>
    </row>
    <row r="835" spans="1:7" ht="15.75" thickBot="1">
      <c r="A835" s="32" t="s">
        <v>256</v>
      </c>
      <c r="B835" s="73" t="s">
        <v>256</v>
      </c>
      <c r="C835" s="96">
        <v>202</v>
      </c>
      <c r="D835" s="20"/>
      <c r="E835" s="94" t="s">
        <v>256</v>
      </c>
      <c r="F835" s="94">
        <v>207</v>
      </c>
      <c r="G835" s="85"/>
    </row>
    <row r="836" spans="1:7" ht="15.75" thickBot="1">
      <c r="A836" s="32" t="s">
        <v>448</v>
      </c>
      <c r="B836" s="72" t="s">
        <v>448</v>
      </c>
      <c r="C836" s="96">
        <v>78</v>
      </c>
      <c r="D836" s="20"/>
      <c r="E836" s="94" t="s">
        <v>448</v>
      </c>
      <c r="F836" s="94">
        <v>80</v>
      </c>
      <c r="G836" s="84"/>
    </row>
    <row r="837" spans="1:7" ht="15.75" thickBot="1">
      <c r="A837" s="32" t="s">
        <v>761</v>
      </c>
      <c r="B837" s="73" t="s">
        <v>761</v>
      </c>
      <c r="C837" s="96">
        <v>29</v>
      </c>
      <c r="D837" s="20"/>
      <c r="E837" s="94" t="s">
        <v>761</v>
      </c>
      <c r="F837" s="94">
        <v>31</v>
      </c>
      <c r="G837" s="85"/>
    </row>
    <row r="838" spans="1:7" ht="15.75" thickBot="1">
      <c r="A838" s="32" t="s">
        <v>895</v>
      </c>
      <c r="B838" s="72" t="s">
        <v>895</v>
      </c>
      <c r="C838" s="96">
        <v>8</v>
      </c>
      <c r="D838" s="20"/>
      <c r="E838" s="94" t="s">
        <v>895</v>
      </c>
      <c r="F838" s="94">
        <v>10</v>
      </c>
      <c r="G838" s="84"/>
    </row>
    <row r="839" spans="1:7" ht="15.75" thickBot="1">
      <c r="A839" s="32" t="s">
        <v>838</v>
      </c>
      <c r="B839" s="73" t="s">
        <v>838</v>
      </c>
      <c r="C839" s="96">
        <v>14</v>
      </c>
      <c r="D839" s="20"/>
      <c r="E839" s="94" t="s">
        <v>838</v>
      </c>
      <c r="F839" s="94">
        <v>14</v>
      </c>
      <c r="G839" s="85"/>
    </row>
    <row r="840" spans="1:7" ht="15.75" thickBot="1">
      <c r="A840" s="32" t="s">
        <v>76</v>
      </c>
      <c r="B840" s="72" t="s">
        <v>76</v>
      </c>
      <c r="C840" s="97">
        <v>1698</v>
      </c>
      <c r="D840" s="90"/>
      <c r="E840" s="94" t="s">
        <v>76</v>
      </c>
      <c r="F840" s="95">
        <v>1801</v>
      </c>
      <c r="G840" s="87"/>
    </row>
    <row r="841" spans="1:7" ht="15.75" thickBot="1">
      <c r="A841" s="32" t="s">
        <v>442</v>
      </c>
      <c r="B841" s="73" t="s">
        <v>442</v>
      </c>
      <c r="C841" s="96">
        <v>87</v>
      </c>
      <c r="D841" s="20"/>
      <c r="E841" s="94" t="s">
        <v>442</v>
      </c>
      <c r="F841" s="94">
        <v>87</v>
      </c>
      <c r="G841" s="85"/>
    </row>
    <row r="842" spans="1:7" ht="15.75" thickBot="1">
      <c r="A842" s="32" t="s">
        <v>172</v>
      </c>
      <c r="B842" s="72" t="s">
        <v>172</v>
      </c>
      <c r="C842" s="96">
        <v>350</v>
      </c>
      <c r="D842" s="20"/>
      <c r="E842" s="94" t="s">
        <v>172</v>
      </c>
      <c r="F842" s="94">
        <v>369</v>
      </c>
      <c r="G842" s="84"/>
    </row>
    <row r="843" spans="1:7" ht="15.75" thickBot="1">
      <c r="A843" s="32" t="s">
        <v>409</v>
      </c>
      <c r="B843" s="73" t="s">
        <v>409</v>
      </c>
      <c r="C843" s="96">
        <v>102</v>
      </c>
      <c r="D843" s="20"/>
      <c r="E843" s="94" t="s">
        <v>409</v>
      </c>
      <c r="F843" s="94">
        <v>108</v>
      </c>
      <c r="G843" s="85"/>
    </row>
    <row r="844" spans="1:7" ht="15.75" thickBot="1">
      <c r="A844" s="32" t="s">
        <v>215</v>
      </c>
      <c r="B844" s="72" t="s">
        <v>215</v>
      </c>
      <c r="C844" s="96">
        <v>251</v>
      </c>
      <c r="D844" s="20"/>
      <c r="E844" s="94" t="s">
        <v>215</v>
      </c>
      <c r="F844" s="94">
        <v>263</v>
      </c>
      <c r="G844" s="84"/>
    </row>
    <row r="845" spans="1:7" ht="15.75" thickBot="1">
      <c r="A845" s="32" t="s">
        <v>865</v>
      </c>
      <c r="B845" s="73" t="s">
        <v>865</v>
      </c>
      <c r="C845" s="96">
        <v>13</v>
      </c>
      <c r="D845" s="20"/>
      <c r="E845" s="94" t="s">
        <v>865</v>
      </c>
      <c r="F845" s="94">
        <v>14</v>
      </c>
      <c r="G845" s="85"/>
    </row>
    <row r="846" spans="1:7" ht="15.75" thickBot="1">
      <c r="A846" s="32" t="s">
        <v>439</v>
      </c>
      <c r="B846" s="72" t="s">
        <v>439</v>
      </c>
      <c r="C846" s="96">
        <v>77</v>
      </c>
      <c r="D846" s="20"/>
      <c r="E846" s="94" t="s">
        <v>439</v>
      </c>
      <c r="F846" s="94">
        <v>80</v>
      </c>
      <c r="G846" s="84"/>
    </row>
    <row r="847" spans="1:7" ht="15.75" thickBot="1">
      <c r="A847" s="32" t="s">
        <v>657</v>
      </c>
      <c r="B847" s="73" t="s">
        <v>657</v>
      </c>
      <c r="C847" s="96">
        <v>33</v>
      </c>
      <c r="D847" s="20"/>
      <c r="E847" s="94" t="s">
        <v>657</v>
      </c>
      <c r="F847" s="94">
        <v>34</v>
      </c>
      <c r="G847" s="85"/>
    </row>
    <row r="848" spans="1:7" ht="15.75" thickBot="1">
      <c r="A848" s="32" t="s">
        <v>545</v>
      </c>
      <c r="B848" s="72" t="s">
        <v>545</v>
      </c>
      <c r="C848" s="96">
        <v>59</v>
      </c>
      <c r="D848" s="20"/>
      <c r="E848" s="94" t="s">
        <v>545</v>
      </c>
      <c r="F848" s="94">
        <v>61</v>
      </c>
      <c r="G848" s="84"/>
    </row>
    <row r="849" spans="1:7" ht="15.75" thickBot="1">
      <c r="A849" s="32" t="s">
        <v>82</v>
      </c>
      <c r="B849" s="73" t="s">
        <v>82</v>
      </c>
      <c r="C849" s="97">
        <v>1513</v>
      </c>
      <c r="D849" s="90"/>
      <c r="E849" s="94" t="s">
        <v>82</v>
      </c>
      <c r="F849" s="95">
        <v>1632</v>
      </c>
      <c r="G849" s="86"/>
    </row>
    <row r="850" spans="1:7" ht="15.75" thickBot="1">
      <c r="A850" s="32" t="s">
        <v>100</v>
      </c>
      <c r="B850" s="72" t="s">
        <v>100</v>
      </c>
      <c r="C850" s="96">
        <v>993</v>
      </c>
      <c r="D850" s="20"/>
      <c r="E850" s="94" t="s">
        <v>100</v>
      </c>
      <c r="F850" s="95">
        <v>1053</v>
      </c>
      <c r="G850" s="84"/>
    </row>
    <row r="851" spans="1:7" ht="15.75" thickBot="1">
      <c r="A851" s="32" t="s">
        <v>675</v>
      </c>
      <c r="B851" s="73" t="s">
        <v>675</v>
      </c>
      <c r="C851" s="96">
        <v>30</v>
      </c>
      <c r="D851" s="20"/>
      <c r="E851" s="94" t="s">
        <v>675</v>
      </c>
      <c r="F851" s="94">
        <v>32</v>
      </c>
      <c r="G851" s="85"/>
    </row>
    <row r="852" spans="1:7" ht="15.75" thickBot="1">
      <c r="A852" s="32" t="s">
        <v>365</v>
      </c>
      <c r="B852" s="72" t="s">
        <v>365</v>
      </c>
      <c r="C852" s="96">
        <v>114</v>
      </c>
      <c r="D852" s="20"/>
      <c r="E852" s="94" t="s">
        <v>365</v>
      </c>
      <c r="F852" s="94">
        <v>118</v>
      </c>
      <c r="G852" s="84"/>
    </row>
    <row r="853" spans="1:7" ht="15.75" thickBot="1">
      <c r="A853" s="32" t="s">
        <v>379</v>
      </c>
      <c r="B853" s="73" t="s">
        <v>379</v>
      </c>
      <c r="C853" s="96">
        <v>99</v>
      </c>
      <c r="D853" s="20"/>
      <c r="E853" s="94" t="s">
        <v>379</v>
      </c>
      <c r="F853" s="94">
        <v>104</v>
      </c>
      <c r="G853" s="85"/>
    </row>
    <row r="854" spans="1:7" ht="15.75" thickBot="1">
      <c r="A854" s="32" t="s">
        <v>449</v>
      </c>
      <c r="B854" s="72" t="s">
        <v>449</v>
      </c>
      <c r="C854" s="96">
        <v>86</v>
      </c>
      <c r="D854" s="84"/>
      <c r="E854" s="94" t="s">
        <v>449</v>
      </c>
      <c r="F854" s="94">
        <v>90</v>
      </c>
      <c r="G854" s="84"/>
    </row>
    <row r="855" spans="1:7" ht="15.75" thickBot="1">
      <c r="A855" s="32" t="s">
        <v>653</v>
      </c>
      <c r="B855" s="73" t="s">
        <v>653</v>
      </c>
      <c r="C855" s="96">
        <v>37</v>
      </c>
      <c r="D855" s="85"/>
      <c r="E855" s="94" t="s">
        <v>653</v>
      </c>
      <c r="F855" s="94">
        <v>37</v>
      </c>
      <c r="G855" s="85"/>
    </row>
    <row r="856" spans="1:7" ht="15.75" thickBot="1">
      <c r="A856" s="32" t="s">
        <v>174</v>
      </c>
      <c r="B856" s="72" t="s">
        <v>174</v>
      </c>
      <c r="C856" s="96">
        <v>338</v>
      </c>
      <c r="D856" s="84"/>
      <c r="E856" s="94" t="s">
        <v>174</v>
      </c>
      <c r="F856" s="94">
        <v>355</v>
      </c>
      <c r="G856" s="84"/>
    </row>
    <row r="857" spans="1:7" ht="15.75" thickBot="1">
      <c r="A857" s="32" t="s">
        <v>699</v>
      </c>
      <c r="B857" s="73" t="s">
        <v>699</v>
      </c>
      <c r="C857" s="96">
        <v>30</v>
      </c>
      <c r="D857" s="85"/>
      <c r="E857" s="94" t="s">
        <v>699</v>
      </c>
      <c r="F857" s="94">
        <v>32</v>
      </c>
      <c r="G857" s="85"/>
    </row>
    <row r="858" spans="1:7" ht="15.75" thickBot="1">
      <c r="A858" s="32" t="s">
        <v>875</v>
      </c>
      <c r="B858" s="72" t="s">
        <v>875</v>
      </c>
      <c r="C858" s="96">
        <v>10</v>
      </c>
      <c r="D858" s="84"/>
      <c r="E858" s="94" t="s">
        <v>875</v>
      </c>
      <c r="F858" s="94">
        <v>11</v>
      </c>
      <c r="G858" s="84"/>
    </row>
    <row r="859" spans="1:7" ht="15.75" thickBot="1">
      <c r="B859" s="70" t="s">
        <v>27</v>
      </c>
      <c r="C859" s="71">
        <v>254526</v>
      </c>
      <c r="D859" s="88"/>
      <c r="E859" s="91" t="s">
        <v>27</v>
      </c>
      <c r="F859" s="92">
        <f>SUM(F6:F858)</f>
        <v>269461</v>
      </c>
      <c r="G859" s="88"/>
    </row>
    <row r="860" spans="1:7" ht="15.75" thickTop="1"/>
  </sheetData>
  <mergeCells count="10">
    <mergeCell ref="U520:V520"/>
    <mergeCell ref="O2:P2"/>
    <mergeCell ref="Q2:S2"/>
    <mergeCell ref="O517:P517"/>
    <mergeCell ref="AC2:AE2"/>
    <mergeCell ref="AA2:AA3"/>
    <mergeCell ref="AB2:AB3"/>
    <mergeCell ref="U2:U3"/>
    <mergeCell ref="V2:V3"/>
    <mergeCell ref="W2:Y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"/>
  <cols>
    <col min="1" max="1" width="9.140625" style="98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64246D04F73C44A5E463A08943CBEE" ma:contentTypeVersion="1" ma:contentTypeDescription="Crie um novo documento." ma:contentTypeScope="" ma:versionID="6903a52618407fa44703ed8692a5ba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0538c7b1f40a7acdc429e1527b134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9E0253-4843-4826-875B-254DA8F299D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DB6CF4-0568-4689-AA9B-0A2EB4BAB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BFBEB-AF25-4403-9301-F5662D504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Sumário Executivo</vt:lpstr>
      <vt:lpstr>Regionais- Formalização</vt:lpstr>
      <vt:lpstr>Regionais - Inadimplencia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Microcity</dc:creator>
  <cp:lastModifiedBy>Cristiane Bottaro Costa Terra</cp:lastModifiedBy>
  <cp:lastPrinted>2014-05-16T11:32:44Z</cp:lastPrinted>
  <dcterms:created xsi:type="dcterms:W3CDTF">2012-04-10T19:14:54Z</dcterms:created>
  <dcterms:modified xsi:type="dcterms:W3CDTF">2016-05-23T13:07:27Z</dcterms:modified>
</cp:coreProperties>
</file>